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5\RG.271.2.2015 Zakup energii elektrycznej w roku 2016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W147" i="1" l="1"/>
  <c r="W150" i="1"/>
  <c r="W149" i="1"/>
  <c r="W148" i="1"/>
  <c r="W143" i="1" l="1"/>
  <c r="A133" i="1" l="1"/>
  <c r="A134" i="1" s="1"/>
  <c r="A135" i="1" s="1"/>
  <c r="A136" i="1" s="1"/>
  <c r="A137" i="1" s="1"/>
  <c r="A138" i="1" s="1"/>
  <c r="A139" i="1" s="1"/>
  <c r="A140" i="1" s="1"/>
  <c r="A141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</calcChain>
</file>

<file path=xl/sharedStrings.xml><?xml version="1.0" encoding="utf-8"?>
<sst xmlns="http://schemas.openxmlformats.org/spreadsheetml/2006/main" count="2367" uniqueCount="374">
  <si>
    <t>Nazwa klienta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</si>
  <si>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</si>
  <si>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</si>
  <si>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</si>
  <si>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</si>
  <si>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</si>
  <si>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</si>
  <si>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</si>
  <si>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</si>
  <si>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Nr ewidencyjny w systemie bilingowym OSD</t>
  </si>
  <si>
    <t>Nr licznika</t>
  </si>
  <si>
    <t>OSD</t>
  </si>
  <si>
    <t>Rodzaj</t>
  </si>
  <si>
    <t>Numer umowy</t>
  </si>
  <si>
    <t>NIP</t>
  </si>
  <si>
    <t>kod pocztowy</t>
  </si>
  <si>
    <t>Poczta (Płatnik )</t>
  </si>
  <si>
    <t>Miejscowość (Płatnik )</t>
  </si>
  <si>
    <t>ulica (Płatnik )</t>
  </si>
  <si>
    <t>Nr domu (Płatnik )</t>
  </si>
  <si>
    <t>Grupa taryfowa</t>
  </si>
  <si>
    <t>Zapotrzebowanie  roczne kWh</t>
  </si>
  <si>
    <t>Moc umowna PPE</t>
  </si>
  <si>
    <t>Umowa sprzedaży od</t>
  </si>
  <si>
    <t>Umowa sprzedaży do</t>
  </si>
  <si>
    <t>Termin rozpoczecia sprzedaży</t>
  </si>
  <si>
    <t>Obsługa umowy</t>
  </si>
  <si>
    <t>Obsługa umowy od</t>
  </si>
  <si>
    <t>Obsługa umowy do</t>
  </si>
  <si>
    <t>Zgłoszony</t>
  </si>
  <si>
    <t>termin płatności</t>
  </si>
  <si>
    <t>PLZKED100035841130</t>
  </si>
  <si>
    <t>37-565</t>
  </si>
  <si>
    <t>ROŹWIENICA</t>
  </si>
  <si>
    <t>MOKRA</t>
  </si>
  <si>
    <t>-</t>
  </si>
  <si>
    <t>PGE DYSTRYBUCJA</t>
  </si>
  <si>
    <t>792-20-33-879</t>
  </si>
  <si>
    <t>GMINA ROŹWIENICA</t>
  </si>
  <si>
    <t>PLZKED100035841231</t>
  </si>
  <si>
    <t>PLZKED100055630342</t>
  </si>
  <si>
    <t>C11</t>
  </si>
  <si>
    <t>PLZKED100055971357</t>
  </si>
  <si>
    <t>Oświetlenie uliczne</t>
  </si>
  <si>
    <t>ST TR 1 MOKRA</t>
  </si>
  <si>
    <t>oświetlenie uliczne</t>
  </si>
  <si>
    <t>pompownia ścieków</t>
  </si>
  <si>
    <t>PLZKED100055971559</t>
  </si>
  <si>
    <t>oświetlenie Mokra</t>
  </si>
  <si>
    <t>CZĄSTKOWICE</t>
  </si>
  <si>
    <t>PLZKED100024949848</t>
  </si>
  <si>
    <t>PLZKED100024949545</t>
  </si>
  <si>
    <t>Cząstkowice ST TR 2</t>
  </si>
  <si>
    <t>Cząstkowice ST  TR 1</t>
  </si>
  <si>
    <t>PLZKED100024949949</t>
  </si>
  <si>
    <t>Cząstkowice ST SHR 2</t>
  </si>
  <si>
    <t>PLZKED100024950656</t>
  </si>
  <si>
    <t>Chorzów ST TR 1</t>
  </si>
  <si>
    <t>37-560</t>
  </si>
  <si>
    <t>PRUCHNIK</t>
  </si>
  <si>
    <t>CHORZÓW</t>
  </si>
  <si>
    <t>PLZKED100024961972</t>
  </si>
  <si>
    <t>Chorzów ST TR 3</t>
  </si>
  <si>
    <t>PLZKED100024972884</t>
  </si>
  <si>
    <t>Chorzów ST TR 2</t>
  </si>
  <si>
    <t>Wola Węgierska ST TR 2</t>
  </si>
  <si>
    <t>WOLA WĘGIERSKA</t>
  </si>
  <si>
    <t>PLZKED100024975211</t>
  </si>
  <si>
    <t>Wola Węgierska ST TR 3</t>
  </si>
  <si>
    <t>PLZKED100025074635</t>
  </si>
  <si>
    <t>Wola Węgierska ST TR 5</t>
  </si>
  <si>
    <t>PLZKED100025076453</t>
  </si>
  <si>
    <t>Wola Wegierska ST TR 6</t>
  </si>
  <si>
    <t>PLZKED100025079180</t>
  </si>
  <si>
    <t>Czudowice ST TR 1</t>
  </si>
  <si>
    <t>CZUDOWICE</t>
  </si>
  <si>
    <t>PLZKED100025089890</t>
  </si>
  <si>
    <t>Czudowice ST TR 2</t>
  </si>
  <si>
    <t>PLZKED100025184466</t>
  </si>
  <si>
    <t>PLZKED100025680681</t>
  </si>
  <si>
    <t>Wola Węgierska ST TR 1</t>
  </si>
  <si>
    <t>Czudowice ST TR 3</t>
  </si>
  <si>
    <t>PLZKED100026041706</t>
  </si>
  <si>
    <t>Roźwienica ST SKR</t>
  </si>
  <si>
    <t>PLZKED100027741933</t>
  </si>
  <si>
    <t>Węgierka ST TR 2</t>
  </si>
  <si>
    <t>WĘGIERKA</t>
  </si>
  <si>
    <t>PLZKED100030182996</t>
  </si>
  <si>
    <t>PLZKED100030466421</t>
  </si>
  <si>
    <t>Węgierka ST TR 1</t>
  </si>
  <si>
    <t>Roźwienica Słomianka</t>
  </si>
  <si>
    <t>PLZKED100030559074</t>
  </si>
  <si>
    <t>Węgierka ST TR 4</t>
  </si>
  <si>
    <t>PLZKED100031528771</t>
  </si>
  <si>
    <t>TYNIOWICE</t>
  </si>
  <si>
    <t>Tyniowice ST TR 4</t>
  </si>
  <si>
    <t>Wegierka ST TR 3</t>
  </si>
  <si>
    <t>PLZKED100031529276</t>
  </si>
  <si>
    <t>Tyniowice ST TR 1</t>
  </si>
  <si>
    <t>PLZKED100031529377</t>
  </si>
  <si>
    <t>Tyniowice ST TR 2</t>
  </si>
  <si>
    <t>PLZKED100031529478</t>
  </si>
  <si>
    <t>Więckowice  ST TR 1</t>
  </si>
  <si>
    <t>WIĘCKOWICE</t>
  </si>
  <si>
    <t>PLZKED100031530286</t>
  </si>
  <si>
    <t>Rudołowice ST TR 2</t>
  </si>
  <si>
    <t>RUDOŁOWICE</t>
  </si>
  <si>
    <t>PLZKED100031530690</t>
  </si>
  <si>
    <t>Rudołowice ST TR 3</t>
  </si>
  <si>
    <t>PLZKED100031530993</t>
  </si>
  <si>
    <t>Rudołowice ST TR 5</t>
  </si>
  <si>
    <t>PLZKED100031531603</t>
  </si>
  <si>
    <t>Rudołowice ST TR 6</t>
  </si>
  <si>
    <t>PLZKED100031531805</t>
  </si>
  <si>
    <t>Bystrowice ST TR 1</t>
  </si>
  <si>
    <t>BYSTROWICE</t>
  </si>
  <si>
    <t>PLZKED100031532108</t>
  </si>
  <si>
    <t>Bystrowice ST TR 2</t>
  </si>
  <si>
    <t>PLZKED100031532411</t>
  </si>
  <si>
    <t>Bystrowice St TR SA</t>
  </si>
  <si>
    <t>PLZKED100031532714</t>
  </si>
  <si>
    <t>Bystrowice  ST KOL</t>
  </si>
  <si>
    <t>PLZKED100031533118</t>
  </si>
  <si>
    <t>PLZKED100031533219</t>
  </si>
  <si>
    <t>Roźwienica ST TR 1</t>
  </si>
  <si>
    <t>PLZKED100031534330</t>
  </si>
  <si>
    <t>Roźwienica ST TR 2</t>
  </si>
  <si>
    <t>PLZKED100031534431</t>
  </si>
  <si>
    <t>Roźwienica ST TR 3</t>
  </si>
  <si>
    <t>PLZKED100031534633</t>
  </si>
  <si>
    <t>PLZKED100031538471</t>
  </si>
  <si>
    <t>Roźwienica ST TR 4</t>
  </si>
  <si>
    <t>Wola Roźwienicka ST TR 1</t>
  </si>
  <si>
    <t>WOLA ROŹWIENICKA</t>
  </si>
  <si>
    <t>PLZKED100036454957</t>
  </si>
  <si>
    <t>Tyniowice ST TR 3</t>
  </si>
  <si>
    <t>PLZKED100051658901</t>
  </si>
  <si>
    <t>PLZKED100051863207</t>
  </si>
  <si>
    <t>Rudołowice ST TR 1</t>
  </si>
  <si>
    <t>PLZKED100051863308</t>
  </si>
  <si>
    <t>Rudołowice ST TR 4</t>
  </si>
  <si>
    <t>PLZKED100051864924</t>
  </si>
  <si>
    <t>Wola Roźwienicka ST TR 3</t>
  </si>
  <si>
    <t>PLZKED100051865025</t>
  </si>
  <si>
    <t>Wola Roźwienicka ST TR 2</t>
  </si>
  <si>
    <t>PLZKED100055560624</t>
  </si>
  <si>
    <t>0210-001486</t>
  </si>
  <si>
    <t>PLZKED100022571328</t>
  </si>
  <si>
    <t>WDK Chorzów</t>
  </si>
  <si>
    <t>PLZKED100022572237</t>
  </si>
  <si>
    <t>WDK Więckowice</t>
  </si>
  <si>
    <t>WDK WIĘCKOWICE</t>
  </si>
  <si>
    <t>WDK CHORZÓW</t>
  </si>
  <si>
    <t>PLZKED100022575772</t>
  </si>
  <si>
    <t>Budynek Komunalny</t>
  </si>
  <si>
    <t>BUD. KOMUNALNY</t>
  </si>
  <si>
    <t>C12A</t>
  </si>
  <si>
    <t>PLZKED100022678028</t>
  </si>
  <si>
    <t>WDK ROŹWIENICA</t>
  </si>
  <si>
    <t>C12W</t>
  </si>
  <si>
    <t>PLZKED100022678634</t>
  </si>
  <si>
    <t>OSP RUDOŁOWICE</t>
  </si>
  <si>
    <t>PLZKED100023069462</t>
  </si>
  <si>
    <t>WDK BYSTROWICE</t>
  </si>
  <si>
    <t>PLZKED100025042808</t>
  </si>
  <si>
    <t>OSP CHORZÓW</t>
  </si>
  <si>
    <t>PLZKED100025042909</t>
  </si>
  <si>
    <t>WDK CZUDOWICE</t>
  </si>
  <si>
    <t>PLZKED100025043414</t>
  </si>
  <si>
    <t>WDK CZĄSTKOWICE</t>
  </si>
  <si>
    <t>CZASTKOWICE</t>
  </si>
  <si>
    <t>PLZKED100025062511</t>
  </si>
  <si>
    <t>OSP WOLA ROŹWIENICKA</t>
  </si>
  <si>
    <t>PLZKED100025063925</t>
  </si>
  <si>
    <t>WDK WOLA WĘGIERSKA</t>
  </si>
  <si>
    <t>WOLA WEGIERSKA</t>
  </si>
  <si>
    <t>PLZKED100025064228</t>
  </si>
  <si>
    <t>OSP WĘGIERKA</t>
  </si>
  <si>
    <t>PLZKED100025064329</t>
  </si>
  <si>
    <t>WDK WOLA ROŹWIENICKA</t>
  </si>
  <si>
    <t>PLZKED100025069076</t>
  </si>
  <si>
    <t>URZĄD GMINY ROŹWIENICA</t>
  </si>
  <si>
    <t>BUDYNEK ADMINISTRACYJNY</t>
  </si>
  <si>
    <t>PLZKED100025069581</t>
  </si>
  <si>
    <t>BIBLIOTEKA PUBLICZNA</t>
  </si>
  <si>
    <t>BIBLIOTEKA</t>
  </si>
  <si>
    <t>PLZKED100025069783</t>
  </si>
  <si>
    <t>WDK WĘGIERKA</t>
  </si>
  <si>
    <t>WDK RUDOŁOWICE</t>
  </si>
  <si>
    <t>PLZKED100036220440</t>
  </si>
  <si>
    <t>CENTRUM KSZTAŁC. NA ODLEGŁOŚĆ</t>
  </si>
  <si>
    <t>CENTRUM KSZTAŁCENIA NA ODLEGŁOŚĆ</t>
  </si>
  <si>
    <t>PLZKED100050498234</t>
  </si>
  <si>
    <t>WDK TYNIOWICE</t>
  </si>
  <si>
    <t>PLZKED100050602409</t>
  </si>
  <si>
    <t>PLZKED100050602813</t>
  </si>
  <si>
    <t>OSP ROŹWIENICA</t>
  </si>
  <si>
    <t>PLZKED100050606247</t>
  </si>
  <si>
    <t>BUDYNEK KOMUNALNY</t>
  </si>
  <si>
    <t>SZATNIA NA BOISKU PIŁKARSKIM</t>
  </si>
  <si>
    <t>PLZKED100056099780</t>
  </si>
  <si>
    <t>ORLIK 2012</t>
  </si>
  <si>
    <t>ZESPÓŁ BOISK ORLIK 2012</t>
  </si>
  <si>
    <t>PLZKED100056457064</t>
  </si>
  <si>
    <t>SZATNIA BOISKO SPORTOWE</t>
  </si>
  <si>
    <t>PLZKED100056546788</t>
  </si>
  <si>
    <t>LOKAL KOMUNALNY</t>
  </si>
  <si>
    <t>PLZKED100025087264</t>
  </si>
  <si>
    <t>POMPOWNIA SIECIOWA WODY NR 2</t>
  </si>
  <si>
    <t>POMPOWNIA WODY NR 2</t>
  </si>
  <si>
    <t>PLZKED100025090193</t>
  </si>
  <si>
    <t>POMPOWNIA SIECIOWA WODY NR 4</t>
  </si>
  <si>
    <t>POMPOWNIA WODY NR 4</t>
  </si>
  <si>
    <t>PLZKED100025103331</t>
  </si>
  <si>
    <t>POMPOWNIA SIECIOWA WODY NR 5</t>
  </si>
  <si>
    <t>POMPOWNIA WODY NR 5</t>
  </si>
  <si>
    <t>PLZKED100025108381</t>
  </si>
  <si>
    <t>POMPOWNIA SIECIOWA ŚCIEKÓW P-1</t>
  </si>
  <si>
    <t>POMPOWNIA ŚCIEKÓW P-1</t>
  </si>
  <si>
    <t>PLZKED100025138188</t>
  </si>
  <si>
    <t>POMPOWNIA SIECIOWA ŚCIEKÓW P-2</t>
  </si>
  <si>
    <t>POMPOWNIA ŚCIEKÓW P-2</t>
  </si>
  <si>
    <t>PLZKED100025140515</t>
  </si>
  <si>
    <t>POMPOWNIA SIECIOWA ŚCIEKÓW P-6</t>
  </si>
  <si>
    <t>POMPOWNIA ŚCIEKÓW P-6</t>
  </si>
  <si>
    <t>PLZKED100025153851</t>
  </si>
  <si>
    <t>POMPOWNIA SIECIOWA ŚCIEKÓW PP-0</t>
  </si>
  <si>
    <t>POMPOWNIA ŚCIEKÓW PP-0</t>
  </si>
  <si>
    <t>PLZKED100025155871</t>
  </si>
  <si>
    <t>POMPOWNIA SIECIOWA ŚCIEKÓW PP-1</t>
  </si>
  <si>
    <t>POMPOWNIA ŚCIEKÓW PP-1</t>
  </si>
  <si>
    <t>PLZKED100025161935</t>
  </si>
  <si>
    <t>POMPOWNIA SIECIOWA ŚCIEKÓW PP-2</t>
  </si>
  <si>
    <t>POMPOWNIA ŚCIEKÓW PP-2</t>
  </si>
  <si>
    <t>PLZKED100025180527</t>
  </si>
  <si>
    <t>POMPOWNIA WODY ZESTAW HYDROFOROWY</t>
  </si>
  <si>
    <t>ZESTAW HYDROFOROWY</t>
  </si>
  <si>
    <t>POMPOWNIA WODY SIECIOWA</t>
  </si>
  <si>
    <t>POMPOWNIA SIECIOWA</t>
  </si>
  <si>
    <t>PLZKED100025186284</t>
  </si>
  <si>
    <t>POMPOWNIA ŚCIEJKÓW P-1 BYSTROWICE</t>
  </si>
  <si>
    <t>POMPOWNIA ŚCIEKÓW P-1 BYSTROWICE</t>
  </si>
  <si>
    <t>PLZKED100025188106</t>
  </si>
  <si>
    <t>POMPOWNIA ŚCIEKÓW P-2 BYSTROWICE</t>
  </si>
  <si>
    <t>PLZKED100025188409</t>
  </si>
  <si>
    <t>POMPOWNIA ŚCIEKÓW P-3 BYSTROWICE</t>
  </si>
  <si>
    <t>POMPOWNIA ŚCIEKÓW P-3 ROŹWIENICA</t>
  </si>
  <si>
    <t>PLZKED100025232663</t>
  </si>
  <si>
    <t>POMPOWNIA ŚCIEKÓW P-5 ROŹWIENICA</t>
  </si>
  <si>
    <t>PLZKED100025238727</t>
  </si>
  <si>
    <t>POMPOWNIA ŚCIEKÓW P-7 BYSTROWICE</t>
  </si>
  <si>
    <t>PLZKED100025271059</t>
  </si>
  <si>
    <t>POMPOWNIA ŚCIEKÓW P-1 CZĄSTKOWICE</t>
  </si>
  <si>
    <t>PLZKED100025070288</t>
  </si>
  <si>
    <t>PLZKED100025293994</t>
  </si>
  <si>
    <t>POMPOWNIA ŚCIEKÓW P-2 CZĄSTKOWICE</t>
  </si>
  <si>
    <t>PLZKED100025307031</t>
  </si>
  <si>
    <t>POMPOWNIA ŚCIEKÓW P-1 CZUDOWICE</t>
  </si>
  <si>
    <t>POMPOWNIA ŚCIEKÓW P-2 CZUDOWICE</t>
  </si>
  <si>
    <t>PLZKED100025317135</t>
  </si>
  <si>
    <t>PLZKED100050626657</t>
  </si>
  <si>
    <t>UJĘCIE WODY TYNIOWICE</t>
  </si>
  <si>
    <t>STACJA UJĘCIA WODY TYNIOWICE</t>
  </si>
  <si>
    <t>PLZKED100050636761</t>
  </si>
  <si>
    <t>POMPOWNIA ŚCIEKÓW P-4 BYSTROWICE</t>
  </si>
  <si>
    <t>PLZKED100055659442</t>
  </si>
  <si>
    <t>POMPOWNIA ŚCIEKÓW P-3 TYNIOWICE</t>
  </si>
  <si>
    <t>PLZKED100055659543</t>
  </si>
  <si>
    <t>POMPOWNIA SCIEKÓW P-1 CHORZÓW</t>
  </si>
  <si>
    <t>POMPOWNIA ŚCIEKÓW P-1 CHORZÓW</t>
  </si>
  <si>
    <t>PLZKED100055659644</t>
  </si>
  <si>
    <t>POMPOWNIA ŚCIEKÓW P-2 WĘGIERKA</t>
  </si>
  <si>
    <t>POMPOWNIA ŚCIEKÓW P-2 WEGIERKA</t>
  </si>
  <si>
    <t>PLZKED100055666314</t>
  </si>
  <si>
    <t>POMPOWNIA ŚCIEKÓW P-1 WIĘCKOWICE</t>
  </si>
  <si>
    <t>POMPOWNIA ŚCIEKÓW P-1 WIECKOWICE</t>
  </si>
  <si>
    <t>PLZKED100055666617</t>
  </si>
  <si>
    <t>POMPOWNIA ŚCIEKÓW P-1 WĘGIERKA</t>
  </si>
  <si>
    <t>PLZKED100055748560</t>
  </si>
  <si>
    <t>POMPOWNIA ŚCIEKÓW P-2 TYNIOWICE</t>
  </si>
  <si>
    <t>PLZKED100055748863</t>
  </si>
  <si>
    <t>POMPOWNIA ŚCIEKÓW P-1 TYNIOWICE</t>
  </si>
  <si>
    <t>PLZKED100055749065</t>
  </si>
  <si>
    <t>POMPOWNIA ŚCIEKÓW PL-9 CHORZÓW</t>
  </si>
  <si>
    <t>PLZKED100055749267</t>
  </si>
  <si>
    <t>POMPOWNIA ŚCIEKÓW PL-4 CHORZÓW</t>
  </si>
  <si>
    <t>PLZKED100055749368</t>
  </si>
  <si>
    <t>POMPOWNIA ŚCIEKÓW PL-16 CHORZÓW</t>
  </si>
  <si>
    <t>PLZKED100055749469</t>
  </si>
  <si>
    <t>POMPOWNIA ŚCIEKÓW PL-10 CHORZÓW</t>
  </si>
  <si>
    <t>PLZKED100055749671</t>
  </si>
  <si>
    <t>POMPOWNIA ŚCIEKÓW PL-13 CHORZÓW</t>
  </si>
  <si>
    <t>PLZKED100055749873</t>
  </si>
  <si>
    <t>POMPOWNIA ŚCIEKÓW PL-17 CHORZÓW</t>
  </si>
  <si>
    <t>PLZKED100055749974</t>
  </si>
  <si>
    <t>POMPOWNIA ŚCIEKÓW PL-6 CHORZÓW</t>
  </si>
  <si>
    <t>PLZKED100055750075</t>
  </si>
  <si>
    <t>POMPOWNIA ŚCIEKÓW PL-1 I PL-2 CHORZÓW</t>
  </si>
  <si>
    <t>PLZKED100055750378</t>
  </si>
  <si>
    <t>POMPOWNIA ŚCIEKÓW PL-20 CHORZÓW</t>
  </si>
  <si>
    <t>PLZKED100055750580</t>
  </si>
  <si>
    <t>POMPOWNIA ŚCIEKÓW PL-11 I PL-12 CHORZÓW</t>
  </si>
  <si>
    <t>PLZKED100055750681</t>
  </si>
  <si>
    <t>POMPOWNIA ŚCIEKÓW PL-14 I PL-15 CHORZÓW</t>
  </si>
  <si>
    <t>PLZKED100055750782</t>
  </si>
  <si>
    <t>POMPOWNIA ŚCIEKÓW PL-5 CHORZÓW</t>
  </si>
  <si>
    <t>POMPOWNIA  ŚCIEKÓW PL-5 CHORZÓW</t>
  </si>
  <si>
    <t>PLZKED100055765435</t>
  </si>
  <si>
    <t>POMPOWNIA ŚCIEKÓW PL-8 CHORZÓW</t>
  </si>
  <si>
    <t>PLZKED100055765536</t>
  </si>
  <si>
    <t>POMPOWNIA ŚCIEKÓW PL-7 CHORZÓW</t>
  </si>
  <si>
    <t>PLZKED100055770889</t>
  </si>
  <si>
    <t>WDK BYSTROWICE - SKLEP</t>
  </si>
  <si>
    <t>PLZKED100055770990</t>
  </si>
  <si>
    <t>POMPOWNIA ŚCIEKÓW PL-2 TYNIOWICE</t>
  </si>
  <si>
    <t>POMPOWNIA ŚCIEKÓW PL-1 TYNIOWICE</t>
  </si>
  <si>
    <t>PLZKED100055771394</t>
  </si>
  <si>
    <t>POMPOWNIA ŚCIEKÓW PL-19 CHORZÓW</t>
  </si>
  <si>
    <t>PLZKED100055771495</t>
  </si>
  <si>
    <t>POMPOWNIA ŚCIEKÓW PL-3 CHORZÓW</t>
  </si>
  <si>
    <t>PLZKED100056071589</t>
  </si>
  <si>
    <t>POMPOWNIA ŚCIEKÓW P-3 WOLA WĘGIERSKA</t>
  </si>
  <si>
    <t>PLZKED100056539213</t>
  </si>
  <si>
    <t>POMPOWNIA WODY LEŚNICZÓWKA WOLA WĘGIERSKA</t>
  </si>
  <si>
    <t>PLZKED000000267253</t>
  </si>
  <si>
    <t>UJĘCIE WODY WOLA ROŹWIENICKA</t>
  </si>
  <si>
    <t>B21</t>
  </si>
  <si>
    <t>PLZKED000000266344</t>
  </si>
  <si>
    <t>OCZYSZCZALNIA ŚCIEKÓW WOLA ROŹWIENICKA</t>
  </si>
  <si>
    <t>OCZYSZCZALNIA ŚCIEKÓW WOLA ROŹSWEINICKA</t>
  </si>
  <si>
    <t>PLZKED100013444739</t>
  </si>
  <si>
    <t>SZKOŁA PODSTAWOWA WOLA WĘGIERSKA</t>
  </si>
  <si>
    <t>PLZKED000001090642</t>
  </si>
  <si>
    <t>GIMNAZJUM W ROŹWIENICY</t>
  </si>
  <si>
    <t>GIMNAZJUM W ROŹWEINICY</t>
  </si>
  <si>
    <t>C21</t>
  </si>
  <si>
    <t>792-22-16-901</t>
  </si>
  <si>
    <t>ZESPÓŁ SZKÓŁ W ROŹWIENICY</t>
  </si>
  <si>
    <t>ZESPÓŁ SZKÓŁ W WĘGIERCE</t>
  </si>
  <si>
    <t>PLZKED100036492343</t>
  </si>
  <si>
    <t>792-19-37-952</t>
  </si>
  <si>
    <t>SZKOŁA PODSTAWOWA TYNIOWICE</t>
  </si>
  <si>
    <t>PLZKED100022579008</t>
  </si>
  <si>
    <t>792-20-57-986</t>
  </si>
  <si>
    <t>PLZKED100022579311</t>
  </si>
  <si>
    <t>SZKOŁA FILIALNA CHORZÓW</t>
  </si>
  <si>
    <t>PLZKED100022579210</t>
  </si>
  <si>
    <t>SZKOŁA FILIALNA CHORZÓW - MIESZKANIE</t>
  </si>
  <si>
    <t>SZKOŁA PODSTAWOWA RUDOŁOWICE</t>
  </si>
  <si>
    <t>PLZKED100022578705</t>
  </si>
  <si>
    <t>792-20-58-000</t>
  </si>
  <si>
    <t>PLZKED100022578604</t>
  </si>
  <si>
    <t>SZKOŁA PODSTAWOWA RUDOŁOWICE- STARA</t>
  </si>
  <si>
    <t>SZKOŁA PODSTAWOWA RUDOŁOWICE-STARA</t>
  </si>
  <si>
    <t>SZKOŁA PODSATWOWA WOLA WĘGIERSKA</t>
  </si>
  <si>
    <t>792-226-58-68</t>
  </si>
  <si>
    <t>PLZKED100057769800</t>
  </si>
  <si>
    <t>Świetlica wiejska w mokrej</t>
  </si>
  <si>
    <t>ROŹWIENICA -</t>
  </si>
  <si>
    <t>ŚWIETLICA WIEJSKA</t>
  </si>
  <si>
    <t xml:space="preserve"> </t>
  </si>
  <si>
    <t>PLZKED100055771192</t>
  </si>
  <si>
    <t>Nr</t>
  </si>
  <si>
    <t>PLZKED100050121045</t>
  </si>
  <si>
    <t>MIESZKANIE KLOMUNALNE WOLA ROŹWIENICKA</t>
  </si>
  <si>
    <t>MIESZKANIE KOMUNALNE W SZKOLE PODSTAWOWEJ</t>
  </si>
  <si>
    <t>PLZKED100023161715</t>
  </si>
  <si>
    <t>BUDYNEK KOMUNALNY PO SZKOLE PODSTAWOWWEJ</t>
  </si>
  <si>
    <t>BUDYNEK KOMUNALNY PO SZKOLE PODSTAWOWEJ</t>
  </si>
  <si>
    <t>02631452</t>
  </si>
  <si>
    <t>zmiana w dniu 03.06.2015</t>
  </si>
  <si>
    <t>PLZKED100025227209</t>
  </si>
  <si>
    <t>PLZKED100025184567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</si>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</sst>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">
    <xf numFmtId="0" fontId="0" fillId="0" borderId="0" xfId="0"/>
    <xf numFmtId="0" fontId="0" fillId="3" borderId="1" xfId="0" applyFill="1" applyBorder="1"/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0" fillId="0" borderId="0" xfId="0" applyFont="1"/>
    <xf numFmtId="0" fontId="7" fillId="0" borderId="0" xfId="0" applyFont="1"/>
    <xf numFmtId="49" fontId="7" fillId="0" borderId="0" xfId="0" applyNumberFormat="1" applyFont="1" applyAlignment="1">
      <alignment horizontal="right"/>
    </xf>
    <xf numFmtId="0" fontId="8" fillId="0" borderId="0" xfId="0" applyFont="1"/>
    <xf numFmtId="0" fontId="2" fillId="2" borderId="1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0"/>
  <sheetViews>
    <sheetView tabSelected="1" view="pageBreakPreview" topLeftCell="D1" zoomScale="60" zoomScaleNormal="100" workbookViewId="0">
      <selection activeCell="Y145" sqref="Y145"/>
    </sheetView>
  </sheetViews>
  <sheetFormatPr defaultRowHeight="15" x14ac:dyDescent="0.25"/>
  <cols>
    <col min="1" max="1" width="5.5703125" customWidth="1"/>
    <col min="2" max="2" width="41.5703125" customWidth="1"/>
    <col min="3" max="3" width="21.7109375" customWidth="1"/>
    <col min="4" max="4" width="49.140625" customWidth="1"/>
    <col min="5" max="5" width="13.28515625" customWidth="1"/>
    <col min="6" max="6" width="18.42578125" customWidth="1"/>
    <col min="7" max="7" width="26" customWidth="1"/>
    <col min="8" max="8" width="10.28515625" customWidth="1"/>
    <col min="9" max="9" width="13.7109375" customWidth="1"/>
    <col min="10" max="10" width="12.140625" customWidth="1"/>
    <col min="11" max="11" width="13.5703125" customWidth="1"/>
    <col min="12" max="12" width="16.85546875" customWidth="1"/>
    <col min="13" max="13" width="19" customWidth="1"/>
    <col min="14" max="14" width="49" customWidth="1"/>
    <col min="15" max="15" width="15.140625" customWidth="1"/>
    <col min="16" max="16" width="14.7109375" customWidth="1"/>
    <col min="17" max="17" width="10.28515625" customWidth="1"/>
    <col min="18" max="18" width="17.140625" customWidth="1"/>
    <col min="19" max="19" width="21.5703125" customWidth="1"/>
    <col min="20" max="20" width="16.7109375" customWidth="1"/>
    <col min="21" max="21" width="21.140625" customWidth="1"/>
    <col min="22" max="22" width="17.85546875" customWidth="1"/>
    <col min="23" max="23" width="19.5703125" customWidth="1"/>
    <col min="24" max="24" width="19.42578125" customWidth="1"/>
    <col min="25" max="25" width="23.7109375" customWidth="1"/>
    <col min="26" max="26" width="28.42578125" customWidth="1"/>
    <col min="27" max="27" width="30.140625" customWidth="1"/>
    <col min="28" max="28" width="21.42578125" customWidth="1"/>
    <col min="29" max="29" width="21.28515625" customWidth="1"/>
    <col min="30" max="30" width="25.28515625" customWidth="1"/>
    <col min="31" max="31" width="13.5703125" customWidth="1"/>
    <col min="32" max="32" width="28.42578125" customWidth="1"/>
  </cols>
  <sheetData>
    <row r="1" spans="1:32" ht="15.75" thickBot="1" x14ac:dyDescent="0.3">
      <c r="B1" s="10" t="s">
        <v>0</v>
      </c>
      <c r="C1" s="10" t="s">
        <v>1</v>
      </c>
      <c r="D1" s="10" t="s">
        <v>2</v>
      </c>
      <c r="E1" s="11" t="s">
        <v>3</v>
      </c>
      <c r="F1" s="10" t="s">
        <v>4</v>
      </c>
      <c r="G1" s="10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1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10" t="s">
        <v>20</v>
      </c>
      <c r="W1" s="11" t="s">
        <v>21</v>
      </c>
      <c r="X1" s="10" t="s">
        <v>22</v>
      </c>
      <c r="Y1" s="10" t="s">
        <v>23</v>
      </c>
      <c r="Z1" s="10" t="s">
        <v>24</v>
      </c>
      <c r="AA1" s="10" t="s">
        <v>25</v>
      </c>
      <c r="AB1" s="10" t="s">
        <v>26</v>
      </c>
      <c r="AC1" s="10" t="s">
        <v>27</v>
      </c>
      <c r="AD1" s="10" t="s">
        <v>28</v>
      </c>
      <c r="AE1" s="10" t="s">
        <v>29</v>
      </c>
      <c r="AF1" s="12" t="s">
        <v>30</v>
      </c>
    </row>
    <row r="2" spans="1:32" ht="15.75" thickBot="1" x14ac:dyDescent="0.3">
      <c r="B2" s="10"/>
      <c r="C2" s="10"/>
      <c r="D2" s="10"/>
      <c r="E2" s="11"/>
      <c r="F2" s="10"/>
      <c r="G2" s="10"/>
      <c r="H2" s="11"/>
      <c r="I2" s="11"/>
      <c r="J2" s="11"/>
      <c r="K2" s="11"/>
      <c r="L2" s="10"/>
      <c r="M2" s="10"/>
      <c r="N2" s="10"/>
      <c r="O2" s="10"/>
      <c r="P2" s="10"/>
      <c r="Q2" s="11"/>
      <c r="R2" s="10"/>
      <c r="S2" s="10"/>
      <c r="T2" s="10"/>
      <c r="U2" s="10"/>
      <c r="V2" s="10"/>
      <c r="W2" s="11"/>
      <c r="X2" s="10"/>
      <c r="Y2" s="10"/>
      <c r="Z2" s="10"/>
      <c r="AA2" s="10"/>
      <c r="AB2" s="10"/>
      <c r="AC2" s="10"/>
      <c r="AD2" s="10"/>
      <c r="AE2" s="10"/>
      <c r="AF2" s="12"/>
    </row>
    <row r="3" spans="1:32" ht="52.5" customHeight="1" thickBot="1" x14ac:dyDescent="0.3">
      <c r="A3" t="s">
        <v>362</v>
      </c>
      <c r="B3" s="10"/>
      <c r="C3" s="10"/>
      <c r="D3" s="10"/>
      <c r="E3" s="11"/>
      <c r="F3" s="10"/>
      <c r="G3" s="10"/>
      <c r="H3" s="11"/>
      <c r="I3" s="11"/>
      <c r="J3" s="11"/>
      <c r="K3" s="11"/>
      <c r="L3" s="10"/>
      <c r="M3" s="10"/>
      <c r="N3" s="10"/>
      <c r="O3" s="10"/>
      <c r="P3" s="10"/>
      <c r="Q3" s="11"/>
      <c r="R3" s="10"/>
      <c r="S3" s="10"/>
      <c r="T3" s="10"/>
      <c r="U3" s="10"/>
      <c r="V3" s="10"/>
      <c r="W3" s="11"/>
      <c r="X3" s="10"/>
      <c r="Y3" s="10"/>
      <c r="Z3" s="10"/>
      <c r="AA3" s="10"/>
      <c r="AB3" s="10"/>
      <c r="AC3" s="10"/>
      <c r="AD3" s="10"/>
      <c r="AE3" s="10"/>
      <c r="AF3" s="12"/>
    </row>
    <row r="4" spans="1:32" ht="15.75" thickBot="1" x14ac:dyDescent="0.3">
      <c r="B4" s="1"/>
      <c r="C4" s="1"/>
      <c r="D4" s="1"/>
      <c r="E4" s="1"/>
      <c r="F4" s="1"/>
      <c r="G4" s="1"/>
      <c r="H4" s="1"/>
      <c r="I4" s="1"/>
      <c r="J4" s="1"/>
      <c r="K4" s="2"/>
      <c r="L4" s="1"/>
      <c r="M4" s="1"/>
      <c r="N4" s="1"/>
      <c r="O4" s="2"/>
      <c r="P4" s="1"/>
      <c r="Q4" s="1"/>
      <c r="R4" s="1"/>
      <c r="S4" s="1"/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E4" s="2"/>
      <c r="AF4" s="2"/>
    </row>
    <row r="5" spans="1:32" ht="15.75" x14ac:dyDescent="0.25">
      <c r="A5">
        <v>1</v>
      </c>
      <c r="B5" s="3" t="s">
        <v>38</v>
      </c>
      <c r="C5" t="s">
        <v>31</v>
      </c>
      <c r="D5" t="s">
        <v>44</v>
      </c>
      <c r="E5" t="s">
        <v>32</v>
      </c>
      <c r="F5" t="s">
        <v>33</v>
      </c>
      <c r="G5" t="s">
        <v>34</v>
      </c>
      <c r="H5" t="s">
        <v>35</v>
      </c>
      <c r="I5" t="s">
        <v>35</v>
      </c>
      <c r="J5" t="s">
        <v>35</v>
      </c>
      <c r="L5">
        <v>31771967</v>
      </c>
      <c r="M5" t="s">
        <v>36</v>
      </c>
      <c r="N5" t="s">
        <v>43</v>
      </c>
      <c r="P5" t="s">
        <v>37</v>
      </c>
      <c r="Q5" t="s">
        <v>32</v>
      </c>
      <c r="R5" t="s">
        <v>33</v>
      </c>
      <c r="S5" t="s">
        <v>33</v>
      </c>
      <c r="T5" t="s">
        <v>35</v>
      </c>
      <c r="U5">
        <v>1</v>
      </c>
      <c r="V5" t="s">
        <v>41</v>
      </c>
      <c r="W5">
        <v>5100</v>
      </c>
    </row>
    <row r="6" spans="1:32" ht="15.75" x14ac:dyDescent="0.25">
      <c r="A6">
        <f>A5+1</f>
        <v>2</v>
      </c>
      <c r="B6" s="3" t="s">
        <v>38</v>
      </c>
      <c r="C6" t="s">
        <v>39</v>
      </c>
      <c r="D6" t="s">
        <v>48</v>
      </c>
      <c r="E6" t="s">
        <v>32</v>
      </c>
      <c r="F6" t="s">
        <v>33</v>
      </c>
      <c r="G6" t="s">
        <v>34</v>
      </c>
      <c r="H6" t="s">
        <v>35</v>
      </c>
      <c r="I6" t="s">
        <v>35</v>
      </c>
      <c r="J6" t="s">
        <v>35</v>
      </c>
      <c r="L6">
        <v>28421614</v>
      </c>
      <c r="M6" t="s">
        <v>36</v>
      </c>
      <c r="N6" t="s">
        <v>45</v>
      </c>
      <c r="P6" t="s">
        <v>37</v>
      </c>
      <c r="Q6" t="s">
        <v>32</v>
      </c>
      <c r="R6" t="s">
        <v>33</v>
      </c>
      <c r="S6" t="s">
        <v>33</v>
      </c>
      <c r="T6" t="s">
        <v>35</v>
      </c>
      <c r="U6">
        <v>1</v>
      </c>
      <c r="V6" t="s">
        <v>41</v>
      </c>
      <c r="W6">
        <v>1500</v>
      </c>
    </row>
    <row r="7" spans="1:32" ht="15.75" x14ac:dyDescent="0.25">
      <c r="A7">
        <f t="shared" ref="A7:A70" si="0">A6+1</f>
        <v>3</v>
      </c>
      <c r="B7" s="3" t="s">
        <v>38</v>
      </c>
      <c r="C7" t="s">
        <v>40</v>
      </c>
      <c r="D7" t="s">
        <v>46</v>
      </c>
      <c r="E7" t="s">
        <v>32</v>
      </c>
      <c r="F7" t="s">
        <v>33</v>
      </c>
      <c r="G7" t="s">
        <v>34</v>
      </c>
      <c r="H7" t="s">
        <v>35</v>
      </c>
      <c r="I7" t="s">
        <v>35</v>
      </c>
      <c r="J7" t="s">
        <v>35</v>
      </c>
      <c r="L7">
        <v>15090572</v>
      </c>
      <c r="M7" t="s">
        <v>36</v>
      </c>
      <c r="N7" t="s">
        <v>46</v>
      </c>
      <c r="P7" t="s">
        <v>37</v>
      </c>
      <c r="Q7" t="s">
        <v>32</v>
      </c>
      <c r="R7" t="s">
        <v>33</v>
      </c>
      <c r="S7" t="s">
        <v>33</v>
      </c>
      <c r="T7" t="s">
        <v>35</v>
      </c>
      <c r="U7">
        <v>1</v>
      </c>
      <c r="V7" t="s">
        <v>41</v>
      </c>
      <c r="W7">
        <v>5200</v>
      </c>
    </row>
    <row r="8" spans="1:32" ht="15.75" x14ac:dyDescent="0.25">
      <c r="A8">
        <f t="shared" si="0"/>
        <v>4</v>
      </c>
      <c r="B8" s="3" t="s">
        <v>38</v>
      </c>
      <c r="C8" t="s">
        <v>42</v>
      </c>
      <c r="D8" t="s">
        <v>46</v>
      </c>
      <c r="E8" t="s">
        <v>32</v>
      </c>
      <c r="F8" t="s">
        <v>33</v>
      </c>
      <c r="G8" t="s">
        <v>34</v>
      </c>
      <c r="H8" t="s">
        <v>35</v>
      </c>
      <c r="I8" t="s">
        <v>35</v>
      </c>
      <c r="J8" t="s">
        <v>35</v>
      </c>
      <c r="L8">
        <v>28585617</v>
      </c>
      <c r="M8" t="s">
        <v>36</v>
      </c>
      <c r="N8" t="s">
        <v>46</v>
      </c>
      <c r="P8" t="s">
        <v>37</v>
      </c>
      <c r="Q8" t="s">
        <v>32</v>
      </c>
      <c r="R8" t="s">
        <v>33</v>
      </c>
      <c r="S8" t="s">
        <v>33</v>
      </c>
      <c r="T8" t="s">
        <v>35</v>
      </c>
      <c r="U8">
        <v>1</v>
      </c>
      <c r="V8" t="s">
        <v>41</v>
      </c>
      <c r="W8">
        <v>12</v>
      </c>
    </row>
    <row r="9" spans="1:32" ht="15.75" x14ac:dyDescent="0.25">
      <c r="A9">
        <f t="shared" si="0"/>
        <v>5</v>
      </c>
      <c r="B9" s="3" t="s">
        <v>38</v>
      </c>
      <c r="C9" t="s">
        <v>47</v>
      </c>
      <c r="D9" t="s">
        <v>46</v>
      </c>
      <c r="E9" t="s">
        <v>32</v>
      </c>
      <c r="F9" t="s">
        <v>33</v>
      </c>
      <c r="G9" t="s">
        <v>34</v>
      </c>
      <c r="H9" t="s">
        <v>35</v>
      </c>
      <c r="I9" t="s">
        <v>35</v>
      </c>
      <c r="J9" t="s">
        <v>35</v>
      </c>
      <c r="L9">
        <v>30476121</v>
      </c>
      <c r="M9" t="s">
        <v>36</v>
      </c>
      <c r="N9" t="s">
        <v>46</v>
      </c>
      <c r="P9" t="s">
        <v>37</v>
      </c>
      <c r="Q9" t="s">
        <v>32</v>
      </c>
      <c r="R9" t="s">
        <v>33</v>
      </c>
      <c r="S9" t="s">
        <v>33</v>
      </c>
      <c r="T9" t="s">
        <v>35</v>
      </c>
      <c r="U9">
        <v>1</v>
      </c>
      <c r="V9" t="s">
        <v>41</v>
      </c>
      <c r="W9">
        <v>12</v>
      </c>
    </row>
    <row r="10" spans="1:32" ht="15.75" x14ac:dyDescent="0.25">
      <c r="A10">
        <f t="shared" si="0"/>
        <v>6</v>
      </c>
      <c r="B10" s="3" t="s">
        <v>38</v>
      </c>
      <c r="C10" t="s">
        <v>51</v>
      </c>
      <c r="D10" t="s">
        <v>52</v>
      </c>
      <c r="E10" t="s">
        <v>32</v>
      </c>
      <c r="F10" t="s">
        <v>33</v>
      </c>
      <c r="G10" t="s">
        <v>49</v>
      </c>
      <c r="H10" t="s">
        <v>35</v>
      </c>
      <c r="I10" t="s">
        <v>35</v>
      </c>
      <c r="J10" t="s">
        <v>35</v>
      </c>
      <c r="L10">
        <v>30166563</v>
      </c>
      <c r="M10" t="s">
        <v>36</v>
      </c>
      <c r="N10" t="s">
        <v>45</v>
      </c>
      <c r="P10" t="s">
        <v>37</v>
      </c>
      <c r="Q10" t="s">
        <v>32</v>
      </c>
      <c r="R10" t="s">
        <v>33</v>
      </c>
      <c r="S10" t="s">
        <v>33</v>
      </c>
      <c r="T10" t="s">
        <v>35</v>
      </c>
      <c r="U10">
        <v>1</v>
      </c>
      <c r="V10" t="s">
        <v>41</v>
      </c>
      <c r="W10">
        <v>4500</v>
      </c>
    </row>
    <row r="11" spans="1:32" ht="15.75" x14ac:dyDescent="0.25">
      <c r="A11">
        <f t="shared" si="0"/>
        <v>7</v>
      </c>
      <c r="B11" s="3" t="s">
        <v>38</v>
      </c>
      <c r="C11" t="s">
        <v>50</v>
      </c>
      <c r="D11" t="s">
        <v>53</v>
      </c>
      <c r="E11" t="s">
        <v>32</v>
      </c>
      <c r="F11" t="s">
        <v>33</v>
      </c>
      <c r="G11" t="s">
        <v>49</v>
      </c>
      <c r="H11" t="s">
        <v>35</v>
      </c>
      <c r="I11" t="s">
        <v>35</v>
      </c>
      <c r="J11" t="s">
        <v>35</v>
      </c>
      <c r="L11">
        <v>30521171</v>
      </c>
      <c r="M11" t="s">
        <v>36</v>
      </c>
      <c r="N11" t="s">
        <v>43</v>
      </c>
      <c r="P11" t="s">
        <v>37</v>
      </c>
      <c r="Q11" t="s">
        <v>32</v>
      </c>
      <c r="R11" t="s">
        <v>33</v>
      </c>
      <c r="S11" t="s">
        <v>33</v>
      </c>
      <c r="T11" t="s">
        <v>35</v>
      </c>
      <c r="U11">
        <v>1</v>
      </c>
      <c r="V11" t="s">
        <v>41</v>
      </c>
      <c r="W11">
        <v>5300</v>
      </c>
    </row>
    <row r="12" spans="1:32" ht="15.75" x14ac:dyDescent="0.25">
      <c r="A12">
        <f t="shared" si="0"/>
        <v>8</v>
      </c>
      <c r="B12" s="3" t="s">
        <v>38</v>
      </c>
      <c r="C12" t="s">
        <v>54</v>
      </c>
      <c r="D12" t="s">
        <v>55</v>
      </c>
      <c r="E12" t="s">
        <v>32</v>
      </c>
      <c r="F12" t="s">
        <v>33</v>
      </c>
      <c r="G12" t="s">
        <v>49</v>
      </c>
      <c r="H12" t="s">
        <v>35</v>
      </c>
      <c r="I12" t="s">
        <v>35</v>
      </c>
      <c r="J12" t="s">
        <v>35</v>
      </c>
      <c r="L12">
        <v>27527402</v>
      </c>
      <c r="M12" t="s">
        <v>36</v>
      </c>
      <c r="N12" t="s">
        <v>43</v>
      </c>
      <c r="P12" t="s">
        <v>37</v>
      </c>
      <c r="Q12" t="s">
        <v>32</v>
      </c>
      <c r="R12" t="s">
        <v>33</v>
      </c>
      <c r="S12" t="s">
        <v>33</v>
      </c>
      <c r="T12" t="s">
        <v>35</v>
      </c>
      <c r="U12">
        <v>1</v>
      </c>
      <c r="V12" t="s">
        <v>41</v>
      </c>
      <c r="W12">
        <v>1200</v>
      </c>
    </row>
    <row r="13" spans="1:32" ht="15.75" x14ac:dyDescent="0.25">
      <c r="A13">
        <f t="shared" si="0"/>
        <v>9</v>
      </c>
      <c r="B13" s="3" t="s">
        <v>38</v>
      </c>
      <c r="C13" t="s">
        <v>56</v>
      </c>
      <c r="D13" t="s">
        <v>57</v>
      </c>
      <c r="E13" t="s">
        <v>58</v>
      </c>
      <c r="F13" t="s">
        <v>59</v>
      </c>
      <c r="G13" t="s">
        <v>60</v>
      </c>
      <c r="H13" t="s">
        <v>35</v>
      </c>
      <c r="I13" t="s">
        <v>35</v>
      </c>
      <c r="J13" t="s">
        <v>35</v>
      </c>
      <c r="L13">
        <v>29722418</v>
      </c>
      <c r="M13" t="s">
        <v>36</v>
      </c>
      <c r="N13" t="s">
        <v>43</v>
      </c>
      <c r="P13" t="s">
        <v>37</v>
      </c>
      <c r="Q13" t="s">
        <v>32</v>
      </c>
      <c r="R13" t="s">
        <v>33</v>
      </c>
      <c r="S13" t="s">
        <v>33</v>
      </c>
      <c r="T13" t="s">
        <v>35</v>
      </c>
      <c r="U13">
        <v>1</v>
      </c>
      <c r="V13" t="s">
        <v>41</v>
      </c>
      <c r="W13">
        <v>5100</v>
      </c>
    </row>
    <row r="14" spans="1:32" ht="15.75" x14ac:dyDescent="0.25">
      <c r="A14">
        <f t="shared" si="0"/>
        <v>10</v>
      </c>
      <c r="B14" s="3" t="s">
        <v>38</v>
      </c>
      <c r="C14" t="s">
        <v>61</v>
      </c>
      <c r="D14" t="s">
        <v>62</v>
      </c>
      <c r="E14" t="s">
        <v>58</v>
      </c>
      <c r="F14" t="s">
        <v>59</v>
      </c>
      <c r="G14" t="s">
        <v>60</v>
      </c>
      <c r="H14" t="s">
        <v>35</v>
      </c>
      <c r="I14" t="s">
        <v>35</v>
      </c>
      <c r="J14" t="s">
        <v>35</v>
      </c>
      <c r="L14">
        <v>29844809</v>
      </c>
      <c r="M14" t="s">
        <v>36</v>
      </c>
      <c r="N14" t="s">
        <v>43</v>
      </c>
      <c r="P14" t="s">
        <v>37</v>
      </c>
      <c r="Q14" t="s">
        <v>32</v>
      </c>
      <c r="R14" t="s">
        <v>33</v>
      </c>
      <c r="S14" t="s">
        <v>33</v>
      </c>
      <c r="T14" t="s">
        <v>35</v>
      </c>
      <c r="U14">
        <v>1</v>
      </c>
      <c r="V14" t="s">
        <v>41</v>
      </c>
      <c r="W14">
        <v>500</v>
      </c>
    </row>
    <row r="15" spans="1:32" ht="15.75" x14ac:dyDescent="0.25">
      <c r="A15">
        <f t="shared" si="0"/>
        <v>11</v>
      </c>
      <c r="B15" s="3" t="s">
        <v>38</v>
      </c>
      <c r="C15" t="s">
        <v>63</v>
      </c>
      <c r="D15" t="s">
        <v>65</v>
      </c>
      <c r="E15" t="s">
        <v>58</v>
      </c>
      <c r="F15" t="s">
        <v>59</v>
      </c>
      <c r="G15" t="s">
        <v>66</v>
      </c>
      <c r="H15" t="s">
        <v>35</v>
      </c>
      <c r="I15" t="s">
        <v>35</v>
      </c>
      <c r="J15" t="s">
        <v>35</v>
      </c>
      <c r="L15">
        <v>29844636</v>
      </c>
      <c r="M15" t="s">
        <v>36</v>
      </c>
      <c r="N15" t="s">
        <v>43</v>
      </c>
      <c r="P15" t="s">
        <v>37</v>
      </c>
      <c r="Q15" t="s">
        <v>32</v>
      </c>
      <c r="R15" t="s">
        <v>33</v>
      </c>
      <c r="S15" t="s">
        <v>33</v>
      </c>
      <c r="T15" t="s">
        <v>35</v>
      </c>
      <c r="U15">
        <v>1</v>
      </c>
      <c r="V15" t="s">
        <v>41</v>
      </c>
      <c r="W15">
        <v>3500</v>
      </c>
    </row>
    <row r="16" spans="1:32" ht="15.75" x14ac:dyDescent="0.25">
      <c r="A16">
        <f t="shared" si="0"/>
        <v>12</v>
      </c>
      <c r="B16" s="3" t="s">
        <v>38</v>
      </c>
      <c r="C16" t="s">
        <v>67</v>
      </c>
      <c r="D16" t="s">
        <v>68</v>
      </c>
      <c r="E16" t="s">
        <v>58</v>
      </c>
      <c r="F16" t="s">
        <v>59</v>
      </c>
      <c r="G16" t="s">
        <v>66</v>
      </c>
      <c r="H16" t="s">
        <v>35</v>
      </c>
      <c r="I16" t="s">
        <v>35</v>
      </c>
      <c r="J16" t="s">
        <v>35</v>
      </c>
      <c r="L16">
        <v>31670711</v>
      </c>
      <c r="M16" t="s">
        <v>36</v>
      </c>
      <c r="N16" t="s">
        <v>43</v>
      </c>
      <c r="P16" t="s">
        <v>37</v>
      </c>
      <c r="Q16" t="s">
        <v>32</v>
      </c>
      <c r="R16" t="s">
        <v>33</v>
      </c>
      <c r="S16" t="s">
        <v>33</v>
      </c>
      <c r="T16" t="s">
        <v>35</v>
      </c>
      <c r="U16">
        <v>1</v>
      </c>
      <c r="V16" t="s">
        <v>41</v>
      </c>
      <c r="W16">
        <v>5500</v>
      </c>
    </row>
    <row r="17" spans="1:23" ht="15.75" x14ac:dyDescent="0.25">
      <c r="A17">
        <f t="shared" si="0"/>
        <v>13</v>
      </c>
      <c r="B17" s="3" t="s">
        <v>38</v>
      </c>
      <c r="C17" t="s">
        <v>69</v>
      </c>
      <c r="D17" t="s">
        <v>70</v>
      </c>
      <c r="E17" t="s">
        <v>58</v>
      </c>
      <c r="F17" t="s">
        <v>59</v>
      </c>
      <c r="G17" t="s">
        <v>66</v>
      </c>
      <c r="H17" t="s">
        <v>35</v>
      </c>
      <c r="I17" t="s">
        <v>35</v>
      </c>
      <c r="J17" t="s">
        <v>35</v>
      </c>
      <c r="L17">
        <v>21998461</v>
      </c>
      <c r="M17" t="s">
        <v>36</v>
      </c>
      <c r="N17" t="s">
        <v>43</v>
      </c>
      <c r="P17" t="s">
        <v>37</v>
      </c>
      <c r="Q17" t="s">
        <v>32</v>
      </c>
      <c r="R17" t="s">
        <v>33</v>
      </c>
      <c r="S17" t="s">
        <v>33</v>
      </c>
      <c r="T17" t="s">
        <v>35</v>
      </c>
      <c r="U17">
        <v>1</v>
      </c>
      <c r="V17" t="s">
        <v>41</v>
      </c>
      <c r="W17">
        <v>1200</v>
      </c>
    </row>
    <row r="18" spans="1:23" ht="15.75" x14ac:dyDescent="0.25">
      <c r="A18">
        <f t="shared" si="0"/>
        <v>14</v>
      </c>
      <c r="B18" s="3" t="s">
        <v>38</v>
      </c>
      <c r="C18" t="s">
        <v>71</v>
      </c>
      <c r="D18" t="s">
        <v>72</v>
      </c>
      <c r="E18" t="s">
        <v>58</v>
      </c>
      <c r="F18" t="s">
        <v>59</v>
      </c>
      <c r="G18" t="s">
        <v>66</v>
      </c>
      <c r="H18" t="s">
        <v>35</v>
      </c>
      <c r="I18" t="s">
        <v>35</v>
      </c>
      <c r="J18" t="s">
        <v>35</v>
      </c>
      <c r="L18">
        <v>29844808</v>
      </c>
      <c r="M18" t="s">
        <v>36</v>
      </c>
      <c r="N18" t="s">
        <v>43</v>
      </c>
      <c r="P18" t="s">
        <v>37</v>
      </c>
      <c r="Q18" t="s">
        <v>32</v>
      </c>
      <c r="R18" t="s">
        <v>33</v>
      </c>
      <c r="S18" t="s">
        <v>33</v>
      </c>
      <c r="T18" t="s">
        <v>35</v>
      </c>
      <c r="U18">
        <v>1</v>
      </c>
      <c r="V18" t="s">
        <v>41</v>
      </c>
      <c r="W18">
        <v>1200</v>
      </c>
    </row>
    <row r="19" spans="1:23" ht="15.75" x14ac:dyDescent="0.25">
      <c r="A19">
        <f t="shared" si="0"/>
        <v>15</v>
      </c>
      <c r="B19" s="3" t="s">
        <v>38</v>
      </c>
      <c r="C19" t="s">
        <v>73</v>
      </c>
      <c r="D19" s="5" t="s">
        <v>74</v>
      </c>
      <c r="E19" t="s">
        <v>58</v>
      </c>
      <c r="F19" t="s">
        <v>59</v>
      </c>
      <c r="G19" t="s">
        <v>75</v>
      </c>
      <c r="H19" t="s">
        <v>35</v>
      </c>
      <c r="I19" t="s">
        <v>35</v>
      </c>
      <c r="J19" t="s">
        <v>35</v>
      </c>
      <c r="L19">
        <v>29722431</v>
      </c>
      <c r="M19" t="s">
        <v>36</v>
      </c>
      <c r="N19" t="s">
        <v>43</v>
      </c>
      <c r="P19" t="s">
        <v>37</v>
      </c>
      <c r="Q19" t="s">
        <v>32</v>
      </c>
      <c r="R19" t="s">
        <v>33</v>
      </c>
      <c r="S19" t="s">
        <v>33</v>
      </c>
      <c r="T19" t="s">
        <v>35</v>
      </c>
      <c r="U19">
        <v>1</v>
      </c>
      <c r="V19" t="s">
        <v>41</v>
      </c>
      <c r="W19">
        <v>1900</v>
      </c>
    </row>
    <row r="20" spans="1:23" ht="15.75" x14ac:dyDescent="0.25">
      <c r="A20">
        <f t="shared" si="0"/>
        <v>16</v>
      </c>
      <c r="B20" s="3" t="s">
        <v>38</v>
      </c>
      <c r="C20" t="s">
        <v>76</v>
      </c>
      <c r="D20" s="5" t="s">
        <v>77</v>
      </c>
      <c r="E20" t="s">
        <v>58</v>
      </c>
      <c r="F20" t="s">
        <v>59</v>
      </c>
      <c r="G20" t="s">
        <v>75</v>
      </c>
      <c r="H20" t="s">
        <v>35</v>
      </c>
      <c r="I20" t="s">
        <v>35</v>
      </c>
      <c r="J20" t="s">
        <v>35</v>
      </c>
      <c r="L20">
        <v>29844635</v>
      </c>
      <c r="M20" t="s">
        <v>36</v>
      </c>
      <c r="N20" t="s">
        <v>43</v>
      </c>
      <c r="P20" t="s">
        <v>37</v>
      </c>
      <c r="Q20" t="s">
        <v>32</v>
      </c>
      <c r="R20" t="s">
        <v>33</v>
      </c>
      <c r="S20" t="s">
        <v>33</v>
      </c>
      <c r="T20" t="s">
        <v>35</v>
      </c>
      <c r="U20">
        <v>1</v>
      </c>
      <c r="V20" t="s">
        <v>41</v>
      </c>
      <c r="W20">
        <v>1200</v>
      </c>
    </row>
    <row r="21" spans="1:23" ht="15.75" x14ac:dyDescent="0.25">
      <c r="A21">
        <f t="shared" si="0"/>
        <v>17</v>
      </c>
      <c r="B21" s="3" t="s">
        <v>38</v>
      </c>
      <c r="C21" t="s">
        <v>78</v>
      </c>
      <c r="D21" s="5" t="s">
        <v>81</v>
      </c>
      <c r="E21" t="s">
        <v>58</v>
      </c>
      <c r="F21" t="s">
        <v>59</v>
      </c>
      <c r="G21" t="s">
        <v>75</v>
      </c>
      <c r="H21" t="s">
        <v>35</v>
      </c>
      <c r="I21" t="s">
        <v>35</v>
      </c>
      <c r="J21" t="s">
        <v>35</v>
      </c>
      <c r="L21">
        <v>31665485</v>
      </c>
      <c r="M21" t="s">
        <v>36</v>
      </c>
      <c r="N21" t="s">
        <v>43</v>
      </c>
      <c r="P21" t="s">
        <v>37</v>
      </c>
      <c r="Q21" t="s">
        <v>32</v>
      </c>
      <c r="R21" t="s">
        <v>33</v>
      </c>
      <c r="S21" t="s">
        <v>33</v>
      </c>
      <c r="T21" t="s">
        <v>35</v>
      </c>
      <c r="U21">
        <v>1</v>
      </c>
      <c r="V21" t="s">
        <v>41</v>
      </c>
      <c r="W21">
        <v>900</v>
      </c>
    </row>
    <row r="22" spans="1:23" ht="15.75" x14ac:dyDescent="0.25">
      <c r="A22">
        <f t="shared" si="0"/>
        <v>18</v>
      </c>
      <c r="B22" s="3" t="s">
        <v>38</v>
      </c>
      <c r="C22" t="s">
        <v>79</v>
      </c>
      <c r="D22" t="s">
        <v>80</v>
      </c>
      <c r="E22" t="s">
        <v>58</v>
      </c>
      <c r="F22" t="s">
        <v>59</v>
      </c>
      <c r="G22" t="s">
        <v>66</v>
      </c>
      <c r="H22" t="s">
        <v>35</v>
      </c>
      <c r="I22" t="s">
        <v>35</v>
      </c>
      <c r="J22" t="s">
        <v>35</v>
      </c>
      <c r="L22">
        <v>28554763</v>
      </c>
      <c r="M22" t="s">
        <v>36</v>
      </c>
      <c r="N22" t="s">
        <v>43</v>
      </c>
      <c r="P22" t="s">
        <v>37</v>
      </c>
      <c r="Q22" t="s">
        <v>32</v>
      </c>
      <c r="R22" t="s">
        <v>33</v>
      </c>
      <c r="S22" t="s">
        <v>33</v>
      </c>
      <c r="T22" t="s">
        <v>35</v>
      </c>
      <c r="U22">
        <v>1</v>
      </c>
      <c r="V22" t="s">
        <v>41</v>
      </c>
      <c r="W22">
        <v>2200</v>
      </c>
    </row>
    <row r="23" spans="1:23" ht="15.75" x14ac:dyDescent="0.25">
      <c r="A23">
        <f t="shared" si="0"/>
        <v>19</v>
      </c>
      <c r="B23" s="3" t="s">
        <v>38</v>
      </c>
      <c r="C23" t="s">
        <v>82</v>
      </c>
      <c r="D23" t="s">
        <v>83</v>
      </c>
      <c r="E23" t="s">
        <v>32</v>
      </c>
      <c r="F23" t="s">
        <v>33</v>
      </c>
      <c r="G23" t="s">
        <v>33</v>
      </c>
      <c r="H23" t="s">
        <v>35</v>
      </c>
      <c r="I23" t="s">
        <v>35</v>
      </c>
      <c r="J23" t="s">
        <v>35</v>
      </c>
      <c r="L23">
        <v>25501871</v>
      </c>
      <c r="M23" t="s">
        <v>36</v>
      </c>
      <c r="N23" t="s">
        <v>43</v>
      </c>
      <c r="P23" t="s">
        <v>37</v>
      </c>
      <c r="Q23" t="s">
        <v>32</v>
      </c>
      <c r="R23" t="s">
        <v>33</v>
      </c>
      <c r="S23" t="s">
        <v>33</v>
      </c>
      <c r="T23" t="s">
        <v>35</v>
      </c>
      <c r="U23">
        <v>1</v>
      </c>
      <c r="V23" t="s">
        <v>41</v>
      </c>
      <c r="W23">
        <v>800</v>
      </c>
    </row>
    <row r="24" spans="1:23" ht="15.75" x14ac:dyDescent="0.25">
      <c r="A24">
        <f t="shared" si="0"/>
        <v>20</v>
      </c>
      <c r="B24" s="3" t="s">
        <v>38</v>
      </c>
      <c r="C24" t="s">
        <v>84</v>
      </c>
      <c r="D24" t="s">
        <v>85</v>
      </c>
      <c r="E24" t="s">
        <v>58</v>
      </c>
      <c r="F24" t="s">
        <v>59</v>
      </c>
      <c r="G24" t="s">
        <v>86</v>
      </c>
      <c r="H24" t="s">
        <v>35</v>
      </c>
      <c r="I24" t="s">
        <v>35</v>
      </c>
      <c r="J24" t="s">
        <v>35</v>
      </c>
      <c r="L24">
        <v>31912462</v>
      </c>
      <c r="M24" t="s">
        <v>36</v>
      </c>
      <c r="N24" t="s">
        <v>43</v>
      </c>
      <c r="P24" t="s">
        <v>37</v>
      </c>
      <c r="Q24" t="s">
        <v>32</v>
      </c>
      <c r="R24" t="s">
        <v>33</v>
      </c>
      <c r="S24" t="s">
        <v>33</v>
      </c>
      <c r="T24" t="s">
        <v>35</v>
      </c>
      <c r="U24">
        <v>1</v>
      </c>
      <c r="V24" t="s">
        <v>41</v>
      </c>
      <c r="W24">
        <v>8500</v>
      </c>
    </row>
    <row r="25" spans="1:23" ht="15.75" x14ac:dyDescent="0.25">
      <c r="A25">
        <f t="shared" si="0"/>
        <v>21</v>
      </c>
      <c r="B25" s="3" t="s">
        <v>38</v>
      </c>
      <c r="C25" t="s">
        <v>87</v>
      </c>
      <c r="D25" t="s">
        <v>90</v>
      </c>
      <c r="E25" t="s">
        <v>32</v>
      </c>
      <c r="F25" t="s">
        <v>33</v>
      </c>
      <c r="G25" t="s">
        <v>33</v>
      </c>
      <c r="H25" t="s">
        <v>35</v>
      </c>
      <c r="I25" t="s">
        <v>35</v>
      </c>
      <c r="J25" t="s">
        <v>35</v>
      </c>
      <c r="L25">
        <v>30618219</v>
      </c>
      <c r="M25" t="s">
        <v>36</v>
      </c>
      <c r="N25" t="s">
        <v>43</v>
      </c>
      <c r="P25" t="s">
        <v>37</v>
      </c>
      <c r="Q25" t="s">
        <v>32</v>
      </c>
      <c r="R25" t="s">
        <v>33</v>
      </c>
      <c r="S25" t="s">
        <v>33</v>
      </c>
      <c r="T25" t="s">
        <v>35</v>
      </c>
      <c r="U25">
        <v>1</v>
      </c>
      <c r="V25" t="s">
        <v>41</v>
      </c>
      <c r="W25">
        <v>1500</v>
      </c>
    </row>
    <row r="26" spans="1:23" ht="15.75" x14ac:dyDescent="0.25">
      <c r="A26">
        <f t="shared" si="0"/>
        <v>22</v>
      </c>
      <c r="B26" s="3" t="s">
        <v>38</v>
      </c>
      <c r="C26" t="s">
        <v>88</v>
      </c>
      <c r="D26" t="s">
        <v>89</v>
      </c>
      <c r="E26" t="s">
        <v>58</v>
      </c>
      <c r="F26" t="s">
        <v>59</v>
      </c>
      <c r="G26" t="s">
        <v>86</v>
      </c>
      <c r="H26" t="s">
        <v>35</v>
      </c>
      <c r="I26" t="s">
        <v>35</v>
      </c>
      <c r="J26" t="s">
        <v>35</v>
      </c>
      <c r="L26">
        <v>31912401</v>
      </c>
      <c r="M26" t="s">
        <v>36</v>
      </c>
      <c r="N26" t="s">
        <v>43</v>
      </c>
      <c r="P26" t="s">
        <v>37</v>
      </c>
      <c r="Q26" t="s">
        <v>32</v>
      </c>
      <c r="R26" t="s">
        <v>33</v>
      </c>
      <c r="S26" t="s">
        <v>33</v>
      </c>
      <c r="T26" t="s">
        <v>35</v>
      </c>
      <c r="U26">
        <v>1</v>
      </c>
      <c r="V26" t="s">
        <v>41</v>
      </c>
      <c r="W26">
        <v>1000</v>
      </c>
    </row>
    <row r="27" spans="1:23" ht="15.75" x14ac:dyDescent="0.25">
      <c r="A27">
        <f t="shared" si="0"/>
        <v>23</v>
      </c>
      <c r="B27" s="3" t="s">
        <v>38</v>
      </c>
      <c r="C27" t="s">
        <v>91</v>
      </c>
      <c r="D27" t="s">
        <v>95</v>
      </c>
      <c r="E27" t="s">
        <v>32</v>
      </c>
      <c r="F27" t="s">
        <v>33</v>
      </c>
      <c r="G27" t="s">
        <v>94</v>
      </c>
      <c r="H27" t="s">
        <v>35</v>
      </c>
      <c r="I27" t="s">
        <v>35</v>
      </c>
      <c r="J27" t="s">
        <v>35</v>
      </c>
      <c r="L27">
        <v>28434186</v>
      </c>
      <c r="M27" t="s">
        <v>36</v>
      </c>
      <c r="N27" t="s">
        <v>43</v>
      </c>
      <c r="P27" t="s">
        <v>37</v>
      </c>
      <c r="Q27" t="s">
        <v>32</v>
      </c>
      <c r="R27" t="s">
        <v>33</v>
      </c>
      <c r="S27" t="s">
        <v>33</v>
      </c>
      <c r="T27" t="s">
        <v>35</v>
      </c>
      <c r="U27">
        <v>1</v>
      </c>
      <c r="V27" t="s">
        <v>41</v>
      </c>
      <c r="W27">
        <v>4600</v>
      </c>
    </row>
    <row r="28" spans="1:23" ht="15.75" x14ac:dyDescent="0.25">
      <c r="A28">
        <f t="shared" si="0"/>
        <v>24</v>
      </c>
      <c r="B28" s="3" t="s">
        <v>38</v>
      </c>
      <c r="C28" t="s">
        <v>93</v>
      </c>
      <c r="D28" t="s">
        <v>96</v>
      </c>
      <c r="E28" t="s">
        <v>58</v>
      </c>
      <c r="F28" t="s">
        <v>59</v>
      </c>
      <c r="G28" t="s">
        <v>86</v>
      </c>
      <c r="H28" t="s">
        <v>35</v>
      </c>
      <c r="I28" t="s">
        <v>35</v>
      </c>
      <c r="J28" t="s">
        <v>35</v>
      </c>
      <c r="L28">
        <v>21000944</v>
      </c>
      <c r="M28" t="s">
        <v>36</v>
      </c>
      <c r="N28" t="s">
        <v>43</v>
      </c>
      <c r="P28" t="s">
        <v>37</v>
      </c>
      <c r="Q28" t="s">
        <v>32</v>
      </c>
      <c r="R28" t="s">
        <v>33</v>
      </c>
      <c r="S28" t="s">
        <v>33</v>
      </c>
      <c r="T28" t="s">
        <v>35</v>
      </c>
      <c r="U28">
        <v>1</v>
      </c>
      <c r="V28" t="s">
        <v>41</v>
      </c>
      <c r="W28">
        <v>6200</v>
      </c>
    </row>
    <row r="29" spans="1:23" ht="15.75" x14ac:dyDescent="0.25">
      <c r="A29">
        <f t="shared" si="0"/>
        <v>25</v>
      </c>
      <c r="B29" s="3" t="s">
        <v>38</v>
      </c>
      <c r="C29" t="s">
        <v>97</v>
      </c>
      <c r="D29" t="s">
        <v>98</v>
      </c>
      <c r="E29" t="s">
        <v>32</v>
      </c>
      <c r="F29" t="s">
        <v>33</v>
      </c>
      <c r="G29" t="s">
        <v>94</v>
      </c>
      <c r="H29" t="s">
        <v>35</v>
      </c>
      <c r="I29" t="s">
        <v>35</v>
      </c>
      <c r="J29" t="s">
        <v>35</v>
      </c>
      <c r="L29">
        <v>27527236</v>
      </c>
      <c r="M29" t="s">
        <v>36</v>
      </c>
      <c r="N29" t="s">
        <v>43</v>
      </c>
      <c r="P29" t="s">
        <v>37</v>
      </c>
      <c r="Q29" t="s">
        <v>32</v>
      </c>
      <c r="R29" t="s">
        <v>33</v>
      </c>
      <c r="S29" t="s">
        <v>33</v>
      </c>
      <c r="T29" t="s">
        <v>35</v>
      </c>
      <c r="U29">
        <v>1</v>
      </c>
      <c r="V29" t="s">
        <v>41</v>
      </c>
      <c r="W29">
        <v>9000</v>
      </c>
    </row>
    <row r="30" spans="1:23" ht="15.75" x14ac:dyDescent="0.25">
      <c r="A30">
        <f t="shared" si="0"/>
        <v>26</v>
      </c>
      <c r="B30" s="3" t="s">
        <v>38</v>
      </c>
      <c r="C30" t="s">
        <v>99</v>
      </c>
      <c r="D30" t="s">
        <v>100</v>
      </c>
      <c r="E30" t="s">
        <v>32</v>
      </c>
      <c r="F30" t="s">
        <v>33</v>
      </c>
      <c r="G30" t="s">
        <v>94</v>
      </c>
      <c r="H30" t="s">
        <v>35</v>
      </c>
      <c r="I30" t="s">
        <v>35</v>
      </c>
      <c r="J30" t="s">
        <v>35</v>
      </c>
      <c r="L30">
        <v>27544387</v>
      </c>
      <c r="M30" t="s">
        <v>36</v>
      </c>
      <c r="N30" t="s">
        <v>43</v>
      </c>
      <c r="P30" t="s">
        <v>37</v>
      </c>
      <c r="Q30" t="s">
        <v>32</v>
      </c>
      <c r="R30" t="s">
        <v>33</v>
      </c>
      <c r="S30" t="s">
        <v>33</v>
      </c>
      <c r="T30" t="s">
        <v>35</v>
      </c>
      <c r="U30">
        <v>1</v>
      </c>
      <c r="V30" t="s">
        <v>41</v>
      </c>
      <c r="W30">
        <v>2500</v>
      </c>
    </row>
    <row r="31" spans="1:23" ht="15.75" x14ac:dyDescent="0.25">
      <c r="A31">
        <f t="shared" si="0"/>
        <v>27</v>
      </c>
      <c r="B31" s="3" t="s">
        <v>38</v>
      </c>
      <c r="C31" t="s">
        <v>101</v>
      </c>
      <c r="D31" t="s">
        <v>102</v>
      </c>
      <c r="E31" t="s">
        <v>32</v>
      </c>
      <c r="F31" t="s">
        <v>33</v>
      </c>
      <c r="G31" t="s">
        <v>103</v>
      </c>
      <c r="H31" t="s">
        <v>35</v>
      </c>
      <c r="I31" t="s">
        <v>35</v>
      </c>
      <c r="J31" t="s">
        <v>35</v>
      </c>
      <c r="L31">
        <v>88619279</v>
      </c>
      <c r="M31" t="s">
        <v>36</v>
      </c>
      <c r="N31" t="s">
        <v>43</v>
      </c>
      <c r="P31" t="s">
        <v>37</v>
      </c>
      <c r="Q31" t="s">
        <v>32</v>
      </c>
      <c r="R31" t="s">
        <v>33</v>
      </c>
      <c r="S31" t="s">
        <v>33</v>
      </c>
      <c r="T31" t="s">
        <v>35</v>
      </c>
      <c r="U31">
        <v>1</v>
      </c>
      <c r="V31" t="s">
        <v>41</v>
      </c>
      <c r="W31">
        <v>5900</v>
      </c>
    </row>
    <row r="32" spans="1:23" ht="15.75" x14ac:dyDescent="0.25">
      <c r="A32">
        <f t="shared" si="0"/>
        <v>28</v>
      </c>
      <c r="B32" s="3" t="s">
        <v>38</v>
      </c>
      <c r="C32" t="s">
        <v>104</v>
      </c>
      <c r="D32" t="s">
        <v>105</v>
      </c>
      <c r="E32" t="s">
        <v>32</v>
      </c>
      <c r="F32" t="s">
        <v>33</v>
      </c>
      <c r="G32" t="s">
        <v>106</v>
      </c>
      <c r="H32" t="s">
        <v>35</v>
      </c>
      <c r="I32" t="s">
        <v>35</v>
      </c>
      <c r="J32" t="s">
        <v>35</v>
      </c>
      <c r="L32">
        <v>31553995</v>
      </c>
      <c r="M32" t="s">
        <v>36</v>
      </c>
      <c r="N32" t="s">
        <v>43</v>
      </c>
      <c r="P32" t="s">
        <v>37</v>
      </c>
      <c r="Q32" t="s">
        <v>32</v>
      </c>
      <c r="R32" t="s">
        <v>33</v>
      </c>
      <c r="S32" t="s">
        <v>33</v>
      </c>
      <c r="T32" t="s">
        <v>35</v>
      </c>
      <c r="U32">
        <v>1</v>
      </c>
      <c r="V32" t="s">
        <v>41</v>
      </c>
      <c r="W32">
        <v>1800</v>
      </c>
    </row>
    <row r="33" spans="1:23" ht="15.75" x14ac:dyDescent="0.25">
      <c r="A33">
        <f t="shared" si="0"/>
        <v>29</v>
      </c>
      <c r="B33" s="3" t="s">
        <v>38</v>
      </c>
      <c r="C33" t="s">
        <v>107</v>
      </c>
      <c r="D33" t="s">
        <v>108</v>
      </c>
      <c r="E33" t="s">
        <v>32</v>
      </c>
      <c r="F33" t="s">
        <v>33</v>
      </c>
      <c r="G33" t="s">
        <v>106</v>
      </c>
      <c r="H33" t="s">
        <v>35</v>
      </c>
      <c r="I33" t="s">
        <v>35</v>
      </c>
      <c r="J33" t="s">
        <v>35</v>
      </c>
      <c r="L33">
        <v>31772783</v>
      </c>
      <c r="M33" t="s">
        <v>36</v>
      </c>
      <c r="N33" t="s">
        <v>43</v>
      </c>
      <c r="P33" t="s">
        <v>37</v>
      </c>
      <c r="Q33" t="s">
        <v>32</v>
      </c>
      <c r="R33" t="s">
        <v>33</v>
      </c>
      <c r="S33" t="s">
        <v>33</v>
      </c>
      <c r="T33" t="s">
        <v>35</v>
      </c>
      <c r="U33">
        <v>1</v>
      </c>
      <c r="V33" t="s">
        <v>41</v>
      </c>
      <c r="W33">
        <v>2300</v>
      </c>
    </row>
    <row r="34" spans="1:23" ht="15.75" x14ac:dyDescent="0.25">
      <c r="A34">
        <f t="shared" si="0"/>
        <v>30</v>
      </c>
      <c r="B34" s="3" t="s">
        <v>38</v>
      </c>
      <c r="C34" t="s">
        <v>109</v>
      </c>
      <c r="D34" t="s">
        <v>110</v>
      </c>
      <c r="E34" t="s">
        <v>32</v>
      </c>
      <c r="F34" t="s">
        <v>33</v>
      </c>
      <c r="G34" t="s">
        <v>106</v>
      </c>
      <c r="H34" t="s">
        <v>35</v>
      </c>
      <c r="I34" t="s">
        <v>35</v>
      </c>
      <c r="J34" t="s">
        <v>35</v>
      </c>
      <c r="L34">
        <v>31728568</v>
      </c>
      <c r="M34" t="s">
        <v>36</v>
      </c>
      <c r="N34" t="s">
        <v>43</v>
      </c>
      <c r="P34" t="s">
        <v>37</v>
      </c>
      <c r="Q34" t="s">
        <v>32</v>
      </c>
      <c r="R34" t="s">
        <v>33</v>
      </c>
      <c r="S34" t="s">
        <v>33</v>
      </c>
      <c r="T34" t="s">
        <v>35</v>
      </c>
      <c r="U34">
        <v>1</v>
      </c>
      <c r="V34" t="s">
        <v>41</v>
      </c>
      <c r="W34">
        <v>4500</v>
      </c>
    </row>
    <row r="35" spans="1:23" ht="15.75" x14ac:dyDescent="0.25">
      <c r="A35">
        <f t="shared" si="0"/>
        <v>31</v>
      </c>
      <c r="B35" s="3" t="s">
        <v>38</v>
      </c>
      <c r="C35" t="s">
        <v>111</v>
      </c>
      <c r="D35" t="s">
        <v>112</v>
      </c>
      <c r="E35" t="s">
        <v>32</v>
      </c>
      <c r="F35" t="s">
        <v>33</v>
      </c>
      <c r="G35" t="s">
        <v>106</v>
      </c>
      <c r="H35" t="s">
        <v>35</v>
      </c>
      <c r="I35" t="s">
        <v>35</v>
      </c>
      <c r="J35" t="s">
        <v>35</v>
      </c>
      <c r="L35">
        <v>31616547</v>
      </c>
      <c r="M35" t="s">
        <v>36</v>
      </c>
      <c r="N35" t="s">
        <v>43</v>
      </c>
      <c r="P35" t="s">
        <v>37</v>
      </c>
      <c r="Q35" t="s">
        <v>32</v>
      </c>
      <c r="R35" t="s">
        <v>33</v>
      </c>
      <c r="S35" t="s">
        <v>33</v>
      </c>
      <c r="T35" t="s">
        <v>35</v>
      </c>
      <c r="U35">
        <v>1</v>
      </c>
      <c r="V35" t="s">
        <v>41</v>
      </c>
      <c r="W35">
        <v>4300</v>
      </c>
    </row>
    <row r="36" spans="1:23" ht="15.75" x14ac:dyDescent="0.25">
      <c r="A36">
        <f t="shared" si="0"/>
        <v>32</v>
      </c>
      <c r="B36" s="3" t="s">
        <v>38</v>
      </c>
      <c r="C36" t="s">
        <v>113</v>
      </c>
      <c r="D36" t="s">
        <v>114</v>
      </c>
      <c r="E36" t="s">
        <v>32</v>
      </c>
      <c r="F36" t="s">
        <v>33</v>
      </c>
      <c r="G36" t="s">
        <v>115</v>
      </c>
      <c r="H36" t="s">
        <v>35</v>
      </c>
      <c r="I36" t="s">
        <v>35</v>
      </c>
      <c r="J36" t="s">
        <v>35</v>
      </c>
      <c r="L36">
        <v>31554105</v>
      </c>
      <c r="M36" t="s">
        <v>36</v>
      </c>
      <c r="N36" t="s">
        <v>43</v>
      </c>
      <c r="P36" t="s">
        <v>37</v>
      </c>
      <c r="Q36" t="s">
        <v>32</v>
      </c>
      <c r="R36" t="s">
        <v>33</v>
      </c>
      <c r="S36" t="s">
        <v>33</v>
      </c>
      <c r="T36" t="s">
        <v>35</v>
      </c>
      <c r="U36">
        <v>1</v>
      </c>
      <c r="V36" t="s">
        <v>41</v>
      </c>
      <c r="W36">
        <v>7000</v>
      </c>
    </row>
    <row r="37" spans="1:23" ht="15.75" x14ac:dyDescent="0.25">
      <c r="A37">
        <f t="shared" si="0"/>
        <v>33</v>
      </c>
      <c r="B37" s="3" t="s">
        <v>38</v>
      </c>
      <c r="C37" t="s">
        <v>116</v>
      </c>
      <c r="D37" t="s">
        <v>117</v>
      </c>
      <c r="E37" t="s">
        <v>32</v>
      </c>
      <c r="F37" t="s">
        <v>33</v>
      </c>
      <c r="G37" t="s">
        <v>115</v>
      </c>
      <c r="H37" t="s">
        <v>35</v>
      </c>
      <c r="I37" t="s">
        <v>35</v>
      </c>
      <c r="J37" t="s">
        <v>35</v>
      </c>
      <c r="L37">
        <v>29844631</v>
      </c>
      <c r="M37" t="s">
        <v>36</v>
      </c>
      <c r="N37" t="s">
        <v>43</v>
      </c>
      <c r="P37" t="s">
        <v>37</v>
      </c>
      <c r="Q37" t="s">
        <v>32</v>
      </c>
      <c r="R37" t="s">
        <v>33</v>
      </c>
      <c r="S37" t="s">
        <v>33</v>
      </c>
      <c r="T37" t="s">
        <v>35</v>
      </c>
      <c r="U37">
        <v>1</v>
      </c>
      <c r="V37" t="s">
        <v>41</v>
      </c>
      <c r="W37">
        <v>1850</v>
      </c>
    </row>
    <row r="38" spans="1:23" ht="15.75" x14ac:dyDescent="0.25">
      <c r="A38">
        <f t="shared" si="0"/>
        <v>34</v>
      </c>
      <c r="B38" s="3" t="s">
        <v>38</v>
      </c>
      <c r="C38" t="s">
        <v>118</v>
      </c>
      <c r="D38" t="s">
        <v>119</v>
      </c>
      <c r="E38" t="s">
        <v>32</v>
      </c>
      <c r="F38" t="s">
        <v>33</v>
      </c>
      <c r="G38" t="s">
        <v>115</v>
      </c>
      <c r="H38" t="s">
        <v>35</v>
      </c>
      <c r="I38" t="s">
        <v>35</v>
      </c>
      <c r="J38" t="s">
        <v>35</v>
      </c>
      <c r="L38">
        <v>31554009</v>
      </c>
      <c r="M38" t="s">
        <v>36</v>
      </c>
      <c r="N38" t="s">
        <v>43</v>
      </c>
      <c r="P38" t="s">
        <v>37</v>
      </c>
      <c r="Q38" t="s">
        <v>32</v>
      </c>
      <c r="R38" t="s">
        <v>33</v>
      </c>
      <c r="S38" t="s">
        <v>33</v>
      </c>
      <c r="T38" t="s">
        <v>35</v>
      </c>
      <c r="U38">
        <v>1</v>
      </c>
      <c r="V38" t="s">
        <v>41</v>
      </c>
      <c r="W38">
        <v>2100</v>
      </c>
    </row>
    <row r="39" spans="1:23" ht="15.75" x14ac:dyDescent="0.25">
      <c r="A39">
        <f t="shared" si="0"/>
        <v>35</v>
      </c>
      <c r="B39" s="3" t="s">
        <v>38</v>
      </c>
      <c r="C39" t="s">
        <v>120</v>
      </c>
      <c r="D39" t="s">
        <v>121</v>
      </c>
      <c r="E39" t="s">
        <v>32</v>
      </c>
      <c r="F39" t="s">
        <v>33</v>
      </c>
      <c r="G39" t="s">
        <v>115</v>
      </c>
      <c r="H39" t="s">
        <v>35</v>
      </c>
      <c r="I39" t="s">
        <v>35</v>
      </c>
      <c r="J39" t="s">
        <v>35</v>
      </c>
      <c r="L39">
        <v>29156728</v>
      </c>
      <c r="M39" t="s">
        <v>36</v>
      </c>
      <c r="N39" t="s">
        <v>43</v>
      </c>
      <c r="P39" t="s">
        <v>37</v>
      </c>
      <c r="Q39" t="s">
        <v>32</v>
      </c>
      <c r="R39" t="s">
        <v>33</v>
      </c>
      <c r="S39" t="s">
        <v>33</v>
      </c>
      <c r="T39" t="s">
        <v>35</v>
      </c>
      <c r="U39">
        <v>1</v>
      </c>
      <c r="V39" t="s">
        <v>41</v>
      </c>
      <c r="W39">
        <v>1600</v>
      </c>
    </row>
    <row r="40" spans="1:23" ht="15.75" x14ac:dyDescent="0.25">
      <c r="A40">
        <f t="shared" si="0"/>
        <v>36</v>
      </c>
      <c r="B40" s="3" t="s">
        <v>38</v>
      </c>
      <c r="C40" t="s">
        <v>122</v>
      </c>
      <c r="D40" t="s">
        <v>83</v>
      </c>
      <c r="E40" t="s">
        <v>32</v>
      </c>
      <c r="F40" t="s">
        <v>33</v>
      </c>
      <c r="G40" t="s">
        <v>33</v>
      </c>
      <c r="H40" t="s">
        <v>35</v>
      </c>
      <c r="I40" t="s">
        <v>35</v>
      </c>
      <c r="J40" t="s">
        <v>35</v>
      </c>
      <c r="L40">
        <v>31616503</v>
      </c>
      <c r="M40" t="s">
        <v>36</v>
      </c>
      <c r="N40" t="s">
        <v>43</v>
      </c>
      <c r="P40" t="s">
        <v>37</v>
      </c>
      <c r="Q40" t="s">
        <v>32</v>
      </c>
      <c r="R40" t="s">
        <v>33</v>
      </c>
      <c r="S40" t="s">
        <v>33</v>
      </c>
      <c r="T40" t="s">
        <v>35</v>
      </c>
      <c r="U40">
        <v>1</v>
      </c>
      <c r="V40" t="s">
        <v>41</v>
      </c>
      <c r="W40">
        <v>4600</v>
      </c>
    </row>
    <row r="41" spans="1:23" ht="15.75" x14ac:dyDescent="0.25">
      <c r="A41">
        <f t="shared" si="0"/>
        <v>37</v>
      </c>
      <c r="B41" s="3" t="s">
        <v>38</v>
      </c>
      <c r="C41" t="s">
        <v>123</v>
      </c>
      <c r="D41" t="s">
        <v>124</v>
      </c>
      <c r="E41" t="s">
        <v>32</v>
      </c>
      <c r="F41" t="s">
        <v>33</v>
      </c>
      <c r="G41" t="s">
        <v>33</v>
      </c>
      <c r="H41" t="s">
        <v>35</v>
      </c>
      <c r="I41" t="s">
        <v>35</v>
      </c>
      <c r="J41" t="s">
        <v>35</v>
      </c>
      <c r="L41">
        <v>84056163</v>
      </c>
      <c r="M41" t="s">
        <v>36</v>
      </c>
      <c r="N41" t="s">
        <v>43</v>
      </c>
      <c r="P41" t="s">
        <v>37</v>
      </c>
      <c r="Q41" t="s">
        <v>32</v>
      </c>
      <c r="R41" t="s">
        <v>33</v>
      </c>
      <c r="S41" t="s">
        <v>33</v>
      </c>
      <c r="T41" t="s">
        <v>35</v>
      </c>
      <c r="U41">
        <v>1</v>
      </c>
      <c r="V41" t="s">
        <v>41</v>
      </c>
      <c r="W41">
        <v>2200</v>
      </c>
    </row>
    <row r="42" spans="1:23" ht="15.75" x14ac:dyDescent="0.25">
      <c r="A42">
        <f t="shared" si="0"/>
        <v>38</v>
      </c>
      <c r="B42" s="3" t="s">
        <v>38</v>
      </c>
      <c r="C42" t="s">
        <v>125</v>
      </c>
      <c r="D42" t="s">
        <v>126</v>
      </c>
      <c r="E42" t="s">
        <v>32</v>
      </c>
      <c r="F42" t="s">
        <v>33</v>
      </c>
      <c r="G42" t="s">
        <v>33</v>
      </c>
      <c r="H42" t="s">
        <v>35</v>
      </c>
      <c r="I42" t="s">
        <v>35</v>
      </c>
      <c r="J42" t="s">
        <v>35</v>
      </c>
      <c r="L42">
        <v>29844804</v>
      </c>
      <c r="M42" t="s">
        <v>36</v>
      </c>
      <c r="N42" t="s">
        <v>43</v>
      </c>
      <c r="P42" t="s">
        <v>37</v>
      </c>
      <c r="Q42" t="s">
        <v>32</v>
      </c>
      <c r="R42" t="s">
        <v>33</v>
      </c>
      <c r="S42" t="s">
        <v>33</v>
      </c>
      <c r="T42" t="s">
        <v>35</v>
      </c>
      <c r="U42">
        <v>1</v>
      </c>
      <c r="V42" t="s">
        <v>41</v>
      </c>
      <c r="W42">
        <v>5000</v>
      </c>
    </row>
    <row r="43" spans="1:23" ht="15.75" x14ac:dyDescent="0.25">
      <c r="A43">
        <f t="shared" si="0"/>
        <v>39</v>
      </c>
      <c r="B43" s="3" t="s">
        <v>38</v>
      </c>
      <c r="C43" t="s">
        <v>127</v>
      </c>
      <c r="D43" t="s">
        <v>128</v>
      </c>
      <c r="E43" t="s">
        <v>32</v>
      </c>
      <c r="F43" t="s">
        <v>33</v>
      </c>
      <c r="G43" t="s">
        <v>33</v>
      </c>
      <c r="H43" t="s">
        <v>35</v>
      </c>
      <c r="I43" t="s">
        <v>35</v>
      </c>
      <c r="J43" t="s">
        <v>35</v>
      </c>
      <c r="L43">
        <v>29844810</v>
      </c>
      <c r="M43" t="s">
        <v>36</v>
      </c>
      <c r="N43" t="s">
        <v>43</v>
      </c>
      <c r="P43" t="s">
        <v>37</v>
      </c>
      <c r="Q43" t="s">
        <v>32</v>
      </c>
      <c r="R43" t="s">
        <v>33</v>
      </c>
      <c r="S43" t="s">
        <v>33</v>
      </c>
      <c r="T43" t="s">
        <v>35</v>
      </c>
      <c r="U43">
        <v>1</v>
      </c>
      <c r="V43" t="s">
        <v>41</v>
      </c>
      <c r="W43">
        <v>2500</v>
      </c>
    </row>
    <row r="44" spans="1:23" ht="15.75" x14ac:dyDescent="0.25">
      <c r="A44">
        <f t="shared" si="0"/>
        <v>40</v>
      </c>
      <c r="B44" s="3" t="s">
        <v>38</v>
      </c>
      <c r="C44" t="s">
        <v>129</v>
      </c>
      <c r="D44" t="s">
        <v>131</v>
      </c>
      <c r="E44" t="s">
        <v>32</v>
      </c>
      <c r="F44" t="s">
        <v>33</v>
      </c>
      <c r="G44" t="s">
        <v>33</v>
      </c>
      <c r="H44" t="s">
        <v>35</v>
      </c>
      <c r="I44" t="s">
        <v>35</v>
      </c>
      <c r="J44" t="s">
        <v>35</v>
      </c>
      <c r="L44">
        <v>31615987</v>
      </c>
      <c r="M44" t="s">
        <v>36</v>
      </c>
      <c r="N44" t="s">
        <v>43</v>
      </c>
      <c r="P44" t="s">
        <v>37</v>
      </c>
      <c r="Q44" t="s">
        <v>32</v>
      </c>
      <c r="R44" t="s">
        <v>33</v>
      </c>
      <c r="S44" t="s">
        <v>33</v>
      </c>
      <c r="T44" t="s">
        <v>35</v>
      </c>
      <c r="U44">
        <v>1</v>
      </c>
      <c r="V44" t="s">
        <v>41</v>
      </c>
      <c r="W44">
        <v>2900</v>
      </c>
    </row>
    <row r="45" spans="1:23" ht="15.75" x14ac:dyDescent="0.25">
      <c r="A45">
        <f t="shared" si="0"/>
        <v>41</v>
      </c>
      <c r="B45" s="3" t="s">
        <v>38</v>
      </c>
      <c r="C45" t="s">
        <v>130</v>
      </c>
      <c r="D45" s="5" t="s">
        <v>132</v>
      </c>
      <c r="E45" t="s">
        <v>32</v>
      </c>
      <c r="F45" t="s">
        <v>33</v>
      </c>
      <c r="G45" t="s">
        <v>133</v>
      </c>
      <c r="H45" t="s">
        <v>35</v>
      </c>
      <c r="I45" t="s">
        <v>35</v>
      </c>
      <c r="J45" t="s">
        <v>35</v>
      </c>
      <c r="L45">
        <v>31670721</v>
      </c>
      <c r="M45" t="s">
        <v>36</v>
      </c>
      <c r="N45" t="s">
        <v>43</v>
      </c>
      <c r="P45" t="s">
        <v>37</v>
      </c>
      <c r="Q45" t="s">
        <v>32</v>
      </c>
      <c r="R45" t="s">
        <v>33</v>
      </c>
      <c r="S45" t="s">
        <v>33</v>
      </c>
      <c r="T45" t="s">
        <v>35</v>
      </c>
      <c r="U45">
        <v>1</v>
      </c>
      <c r="V45" t="s">
        <v>41</v>
      </c>
      <c r="W45">
        <v>1400</v>
      </c>
    </row>
    <row r="46" spans="1:23" ht="15.75" x14ac:dyDescent="0.25">
      <c r="A46">
        <f t="shared" si="0"/>
        <v>42</v>
      </c>
      <c r="B46" s="3" t="s">
        <v>38</v>
      </c>
      <c r="C46" t="s">
        <v>134</v>
      </c>
      <c r="D46" t="s">
        <v>135</v>
      </c>
      <c r="E46" t="s">
        <v>32</v>
      </c>
      <c r="F46" t="s">
        <v>33</v>
      </c>
      <c r="G46" t="s">
        <v>94</v>
      </c>
      <c r="H46" t="s">
        <v>35</v>
      </c>
      <c r="I46" t="s">
        <v>35</v>
      </c>
      <c r="J46" t="s">
        <v>35</v>
      </c>
      <c r="L46">
        <v>29844664</v>
      </c>
      <c r="M46" t="s">
        <v>36</v>
      </c>
      <c r="N46" t="s">
        <v>43</v>
      </c>
      <c r="P46" t="s">
        <v>37</v>
      </c>
      <c r="Q46" t="s">
        <v>32</v>
      </c>
      <c r="R46" t="s">
        <v>33</v>
      </c>
      <c r="S46" t="s">
        <v>33</v>
      </c>
      <c r="T46" t="s">
        <v>35</v>
      </c>
      <c r="U46">
        <v>1</v>
      </c>
      <c r="V46" t="s">
        <v>41</v>
      </c>
      <c r="W46">
        <v>450</v>
      </c>
    </row>
    <row r="47" spans="1:23" ht="15.75" x14ac:dyDescent="0.25">
      <c r="A47">
        <f t="shared" si="0"/>
        <v>43</v>
      </c>
      <c r="B47" s="3" t="s">
        <v>38</v>
      </c>
      <c r="C47" t="s">
        <v>136</v>
      </c>
      <c r="D47" t="s">
        <v>92</v>
      </c>
      <c r="E47" t="s">
        <v>58</v>
      </c>
      <c r="F47" t="s">
        <v>59</v>
      </c>
      <c r="G47" t="s">
        <v>86</v>
      </c>
      <c r="H47" t="s">
        <v>35</v>
      </c>
      <c r="I47" t="s">
        <v>35</v>
      </c>
      <c r="J47" t="s">
        <v>35</v>
      </c>
      <c r="L47">
        <v>20338377</v>
      </c>
      <c r="M47" t="s">
        <v>36</v>
      </c>
      <c r="N47" t="s">
        <v>43</v>
      </c>
      <c r="P47" t="s">
        <v>37</v>
      </c>
      <c r="Q47" t="s">
        <v>32</v>
      </c>
      <c r="R47" t="s">
        <v>33</v>
      </c>
      <c r="S47" t="s">
        <v>33</v>
      </c>
      <c r="T47" t="s">
        <v>35</v>
      </c>
      <c r="U47">
        <v>1</v>
      </c>
      <c r="V47" t="s">
        <v>41</v>
      </c>
      <c r="W47">
        <v>4600</v>
      </c>
    </row>
    <row r="48" spans="1:23" ht="15.75" x14ac:dyDescent="0.25">
      <c r="A48">
        <f t="shared" si="0"/>
        <v>44</v>
      </c>
      <c r="B48" s="3" t="s">
        <v>38</v>
      </c>
      <c r="C48" t="s">
        <v>137</v>
      </c>
      <c r="D48" t="s">
        <v>138</v>
      </c>
      <c r="E48" t="s">
        <v>32</v>
      </c>
      <c r="F48" t="s">
        <v>33</v>
      </c>
      <c r="G48" t="s">
        <v>106</v>
      </c>
      <c r="H48" t="s">
        <v>35</v>
      </c>
      <c r="I48" t="s">
        <v>35</v>
      </c>
      <c r="J48" t="s">
        <v>35</v>
      </c>
      <c r="L48">
        <v>29685467</v>
      </c>
      <c r="M48" t="s">
        <v>36</v>
      </c>
      <c r="N48" t="s">
        <v>43</v>
      </c>
      <c r="P48" t="s">
        <v>37</v>
      </c>
      <c r="Q48" t="s">
        <v>32</v>
      </c>
      <c r="R48" t="s">
        <v>33</v>
      </c>
      <c r="S48" t="s">
        <v>33</v>
      </c>
      <c r="T48" t="s">
        <v>35</v>
      </c>
      <c r="U48">
        <v>1</v>
      </c>
      <c r="V48" t="s">
        <v>41</v>
      </c>
      <c r="W48">
        <v>900</v>
      </c>
    </row>
    <row r="49" spans="1:24" ht="15.75" x14ac:dyDescent="0.25">
      <c r="A49">
        <f t="shared" si="0"/>
        <v>45</v>
      </c>
      <c r="B49" s="3" t="s">
        <v>38</v>
      </c>
      <c r="C49" t="s">
        <v>139</v>
      </c>
      <c r="D49" t="s">
        <v>140</v>
      </c>
      <c r="E49" t="s">
        <v>32</v>
      </c>
      <c r="F49" t="s">
        <v>33</v>
      </c>
      <c r="G49" t="s">
        <v>106</v>
      </c>
      <c r="H49" t="s">
        <v>35</v>
      </c>
      <c r="I49" t="s">
        <v>35</v>
      </c>
      <c r="J49" t="s">
        <v>35</v>
      </c>
      <c r="L49">
        <v>31554122</v>
      </c>
      <c r="M49" t="s">
        <v>36</v>
      </c>
      <c r="N49" t="s">
        <v>43</v>
      </c>
      <c r="P49" t="s">
        <v>37</v>
      </c>
      <c r="Q49" t="s">
        <v>32</v>
      </c>
      <c r="R49" t="s">
        <v>33</v>
      </c>
      <c r="S49" t="s">
        <v>33</v>
      </c>
      <c r="T49" t="s">
        <v>35</v>
      </c>
      <c r="U49">
        <v>1</v>
      </c>
      <c r="V49" t="s">
        <v>41</v>
      </c>
      <c r="W49">
        <v>2900</v>
      </c>
    </row>
    <row r="50" spans="1:24" ht="15.75" x14ac:dyDescent="0.25">
      <c r="A50">
        <f t="shared" si="0"/>
        <v>46</v>
      </c>
      <c r="B50" s="3" t="s">
        <v>38</v>
      </c>
      <c r="C50" t="s">
        <v>141</v>
      </c>
      <c r="D50" s="5" t="s">
        <v>142</v>
      </c>
      <c r="E50" t="s">
        <v>32</v>
      </c>
      <c r="F50" t="s">
        <v>33</v>
      </c>
      <c r="G50" t="s">
        <v>133</v>
      </c>
      <c r="H50" t="s">
        <v>35</v>
      </c>
      <c r="I50" t="s">
        <v>35</v>
      </c>
      <c r="J50" t="s">
        <v>35</v>
      </c>
      <c r="L50">
        <v>31670710</v>
      </c>
      <c r="M50" t="s">
        <v>36</v>
      </c>
      <c r="N50" t="s">
        <v>43</v>
      </c>
      <c r="P50" t="s">
        <v>37</v>
      </c>
      <c r="Q50" t="s">
        <v>32</v>
      </c>
      <c r="R50" t="s">
        <v>33</v>
      </c>
      <c r="S50" t="s">
        <v>33</v>
      </c>
      <c r="T50" t="s">
        <v>35</v>
      </c>
      <c r="U50">
        <v>1</v>
      </c>
      <c r="V50" t="s">
        <v>41</v>
      </c>
      <c r="W50">
        <v>2700</v>
      </c>
    </row>
    <row r="51" spans="1:24" ht="15.75" x14ac:dyDescent="0.25">
      <c r="A51">
        <f t="shared" si="0"/>
        <v>47</v>
      </c>
      <c r="B51" s="3" t="s">
        <v>38</v>
      </c>
      <c r="C51" t="s">
        <v>143</v>
      </c>
      <c r="D51" s="5" t="s">
        <v>144</v>
      </c>
      <c r="E51" t="s">
        <v>32</v>
      </c>
      <c r="F51" t="s">
        <v>33</v>
      </c>
      <c r="G51" t="s">
        <v>133</v>
      </c>
      <c r="H51" t="s">
        <v>35</v>
      </c>
      <c r="I51" t="s">
        <v>35</v>
      </c>
      <c r="J51" t="s">
        <v>35</v>
      </c>
      <c r="L51">
        <v>28071425</v>
      </c>
      <c r="M51" t="s">
        <v>36</v>
      </c>
      <c r="N51" t="s">
        <v>43</v>
      </c>
      <c r="P51" t="s">
        <v>37</v>
      </c>
      <c r="Q51" t="s">
        <v>32</v>
      </c>
      <c r="R51" t="s">
        <v>33</v>
      </c>
      <c r="S51" t="s">
        <v>33</v>
      </c>
      <c r="T51" t="s">
        <v>35</v>
      </c>
      <c r="U51">
        <v>1</v>
      </c>
      <c r="V51" t="s">
        <v>41</v>
      </c>
      <c r="W51">
        <v>2200</v>
      </c>
    </row>
    <row r="52" spans="1:24" ht="15.75" x14ac:dyDescent="0.25">
      <c r="A52">
        <f t="shared" si="0"/>
        <v>48</v>
      </c>
      <c r="B52" s="3" t="s">
        <v>38</v>
      </c>
      <c r="C52" t="s">
        <v>145</v>
      </c>
      <c r="D52" t="s">
        <v>64</v>
      </c>
      <c r="E52" t="s">
        <v>58</v>
      </c>
      <c r="F52" t="s">
        <v>59</v>
      </c>
      <c r="G52" t="s">
        <v>60</v>
      </c>
      <c r="H52" t="s">
        <v>35</v>
      </c>
      <c r="I52" t="s">
        <v>35</v>
      </c>
      <c r="J52" t="s">
        <v>35</v>
      </c>
      <c r="L52" s="4" t="s">
        <v>146</v>
      </c>
      <c r="M52" t="s">
        <v>36</v>
      </c>
      <c r="N52" t="s">
        <v>43</v>
      </c>
      <c r="P52" t="s">
        <v>37</v>
      </c>
      <c r="Q52" t="s">
        <v>32</v>
      </c>
      <c r="R52" t="s">
        <v>33</v>
      </c>
      <c r="S52" t="s">
        <v>33</v>
      </c>
      <c r="T52" t="s">
        <v>35</v>
      </c>
      <c r="U52">
        <v>1</v>
      </c>
      <c r="V52" t="s">
        <v>41</v>
      </c>
      <c r="W52">
        <v>600</v>
      </c>
    </row>
    <row r="53" spans="1:24" ht="15.75" x14ac:dyDescent="0.25">
      <c r="A53">
        <f t="shared" si="0"/>
        <v>49</v>
      </c>
      <c r="B53" s="3" t="s">
        <v>38</v>
      </c>
      <c r="C53" t="s">
        <v>147</v>
      </c>
      <c r="D53" t="s">
        <v>148</v>
      </c>
      <c r="E53" t="s">
        <v>58</v>
      </c>
      <c r="F53" t="s">
        <v>59</v>
      </c>
      <c r="G53" t="s">
        <v>60</v>
      </c>
      <c r="I53">
        <v>12</v>
      </c>
      <c r="J53" t="s">
        <v>35</v>
      </c>
      <c r="L53" s="7">
        <v>15300967</v>
      </c>
      <c r="M53" t="s">
        <v>36</v>
      </c>
      <c r="N53" t="s">
        <v>152</v>
      </c>
      <c r="P53" t="s">
        <v>37</v>
      </c>
      <c r="Q53" t="s">
        <v>32</v>
      </c>
      <c r="R53" t="s">
        <v>33</v>
      </c>
      <c r="S53" t="s">
        <v>33</v>
      </c>
      <c r="T53" t="s">
        <v>35</v>
      </c>
      <c r="U53">
        <v>1</v>
      </c>
      <c r="V53" t="s">
        <v>41</v>
      </c>
      <c r="W53">
        <v>4500</v>
      </c>
    </row>
    <row r="54" spans="1:24" ht="15.75" x14ac:dyDescent="0.25">
      <c r="A54">
        <f t="shared" si="0"/>
        <v>50</v>
      </c>
      <c r="B54" s="3" t="s">
        <v>38</v>
      </c>
      <c r="C54" t="s">
        <v>149</v>
      </c>
      <c r="D54" t="s">
        <v>150</v>
      </c>
      <c r="E54" t="s">
        <v>32</v>
      </c>
      <c r="F54" t="s">
        <v>33</v>
      </c>
      <c r="G54" t="s">
        <v>103</v>
      </c>
      <c r="H54" t="s">
        <v>35</v>
      </c>
      <c r="I54" t="s">
        <v>35</v>
      </c>
      <c r="J54" t="s">
        <v>35</v>
      </c>
      <c r="L54">
        <v>11751803</v>
      </c>
      <c r="M54" t="s">
        <v>36</v>
      </c>
      <c r="N54" t="s">
        <v>151</v>
      </c>
      <c r="P54" t="s">
        <v>37</v>
      </c>
      <c r="Q54" t="s">
        <v>32</v>
      </c>
      <c r="R54" t="s">
        <v>33</v>
      </c>
      <c r="S54" t="s">
        <v>33</v>
      </c>
      <c r="T54" t="s">
        <v>35</v>
      </c>
      <c r="U54">
        <v>1</v>
      </c>
      <c r="V54" t="s">
        <v>41</v>
      </c>
      <c r="W54">
        <v>3900</v>
      </c>
    </row>
    <row r="55" spans="1:24" ht="15.75" x14ac:dyDescent="0.25">
      <c r="A55">
        <f t="shared" si="0"/>
        <v>51</v>
      </c>
      <c r="B55" s="3" t="s">
        <v>38</v>
      </c>
      <c r="C55" t="s">
        <v>153</v>
      </c>
      <c r="D55" t="s">
        <v>154</v>
      </c>
      <c r="E55" t="s">
        <v>32</v>
      </c>
      <c r="F55" t="s">
        <v>33</v>
      </c>
      <c r="G55" t="s">
        <v>33</v>
      </c>
      <c r="H55" t="s">
        <v>35</v>
      </c>
      <c r="I55" t="s">
        <v>35</v>
      </c>
      <c r="J55" t="s">
        <v>35</v>
      </c>
      <c r="L55">
        <v>30021047</v>
      </c>
      <c r="M55" t="s">
        <v>36</v>
      </c>
      <c r="N55" t="s">
        <v>155</v>
      </c>
      <c r="P55" t="s">
        <v>37</v>
      </c>
      <c r="Q55" t="s">
        <v>32</v>
      </c>
      <c r="R55" t="s">
        <v>33</v>
      </c>
      <c r="S55" t="s">
        <v>33</v>
      </c>
      <c r="T55" t="s">
        <v>35</v>
      </c>
      <c r="U55">
        <v>1</v>
      </c>
      <c r="V55" t="s">
        <v>156</v>
      </c>
      <c r="W55">
        <v>1000</v>
      </c>
    </row>
    <row r="56" spans="1:24" ht="15.75" x14ac:dyDescent="0.25">
      <c r="A56">
        <f t="shared" si="0"/>
        <v>52</v>
      </c>
      <c r="B56" s="3" t="s">
        <v>38</v>
      </c>
      <c r="C56" t="s">
        <v>157</v>
      </c>
      <c r="D56" t="s">
        <v>158</v>
      </c>
      <c r="E56" t="s">
        <v>32</v>
      </c>
      <c r="F56" t="s">
        <v>33</v>
      </c>
      <c r="G56" t="s">
        <v>33</v>
      </c>
      <c r="H56" t="s">
        <v>35</v>
      </c>
      <c r="I56" t="s">
        <v>35</v>
      </c>
      <c r="J56" t="s">
        <v>35</v>
      </c>
      <c r="L56">
        <v>91150278</v>
      </c>
      <c r="M56" t="s">
        <v>36</v>
      </c>
      <c r="N56" t="s">
        <v>158</v>
      </c>
      <c r="P56" t="s">
        <v>37</v>
      </c>
      <c r="Q56" t="s">
        <v>32</v>
      </c>
      <c r="R56" t="s">
        <v>33</v>
      </c>
      <c r="S56" t="s">
        <v>33</v>
      </c>
      <c r="T56" t="s">
        <v>35</v>
      </c>
      <c r="U56">
        <v>1</v>
      </c>
      <c r="V56" t="s">
        <v>159</v>
      </c>
      <c r="W56">
        <v>1000</v>
      </c>
    </row>
    <row r="57" spans="1:24" ht="15.75" x14ac:dyDescent="0.25">
      <c r="A57">
        <f t="shared" si="0"/>
        <v>53</v>
      </c>
      <c r="B57" s="3" t="s">
        <v>38</v>
      </c>
      <c r="C57" t="s">
        <v>160</v>
      </c>
      <c r="D57" t="s">
        <v>161</v>
      </c>
      <c r="E57" t="s">
        <v>32</v>
      </c>
      <c r="F57" t="s">
        <v>33</v>
      </c>
      <c r="G57" t="s">
        <v>106</v>
      </c>
      <c r="H57" t="s">
        <v>35</v>
      </c>
      <c r="I57" t="s">
        <v>35</v>
      </c>
      <c r="J57" t="s">
        <v>35</v>
      </c>
      <c r="L57">
        <v>8102441</v>
      </c>
      <c r="M57" t="s">
        <v>36</v>
      </c>
      <c r="N57" t="s">
        <v>161</v>
      </c>
      <c r="P57" t="s">
        <v>37</v>
      </c>
      <c r="Q57" t="s">
        <v>32</v>
      </c>
      <c r="R57" t="s">
        <v>33</v>
      </c>
      <c r="S57" t="s">
        <v>33</v>
      </c>
      <c r="T57" t="s">
        <v>35</v>
      </c>
      <c r="U57">
        <v>1</v>
      </c>
      <c r="V57" t="s">
        <v>41</v>
      </c>
      <c r="W57">
        <v>3200</v>
      </c>
    </row>
    <row r="58" spans="1:24" ht="15.75" x14ac:dyDescent="0.25">
      <c r="A58">
        <f t="shared" si="0"/>
        <v>54</v>
      </c>
      <c r="B58" s="3" t="s">
        <v>38</v>
      </c>
      <c r="C58" t="s">
        <v>162</v>
      </c>
      <c r="D58" t="s">
        <v>312</v>
      </c>
      <c r="E58" t="s">
        <v>32</v>
      </c>
      <c r="F58" t="s">
        <v>33</v>
      </c>
      <c r="G58" t="s">
        <v>115</v>
      </c>
      <c r="H58" t="s">
        <v>35</v>
      </c>
      <c r="I58" t="s">
        <v>35</v>
      </c>
      <c r="J58" t="s">
        <v>35</v>
      </c>
      <c r="L58">
        <v>15453130</v>
      </c>
      <c r="M58" t="s">
        <v>36</v>
      </c>
      <c r="N58" t="s">
        <v>312</v>
      </c>
      <c r="P58" t="s">
        <v>37</v>
      </c>
      <c r="Q58" t="s">
        <v>32</v>
      </c>
      <c r="R58" t="s">
        <v>33</v>
      </c>
      <c r="S58" t="s">
        <v>33</v>
      </c>
      <c r="T58" t="s">
        <v>35</v>
      </c>
      <c r="U58">
        <v>1</v>
      </c>
      <c r="V58" t="s">
        <v>41</v>
      </c>
      <c r="W58">
        <v>1900</v>
      </c>
    </row>
    <row r="59" spans="1:24" ht="15.75" x14ac:dyDescent="0.25">
      <c r="A59">
        <f t="shared" si="0"/>
        <v>55</v>
      </c>
      <c r="B59" s="3" t="s">
        <v>38</v>
      </c>
      <c r="C59" t="s">
        <v>164</v>
      </c>
      <c r="D59" t="s">
        <v>165</v>
      </c>
      <c r="E59" t="s">
        <v>32</v>
      </c>
      <c r="F59" t="s">
        <v>33</v>
      </c>
      <c r="G59" t="s">
        <v>60</v>
      </c>
      <c r="H59" t="s">
        <v>35</v>
      </c>
      <c r="I59" t="s">
        <v>35</v>
      </c>
      <c r="J59" t="s">
        <v>35</v>
      </c>
      <c r="L59" s="5">
        <v>28763666</v>
      </c>
      <c r="M59" t="s">
        <v>36</v>
      </c>
      <c r="N59" t="s">
        <v>165</v>
      </c>
      <c r="P59" t="s">
        <v>37</v>
      </c>
      <c r="Q59" t="s">
        <v>32</v>
      </c>
      <c r="R59" t="s">
        <v>33</v>
      </c>
      <c r="S59" t="s">
        <v>33</v>
      </c>
      <c r="T59" t="s">
        <v>35</v>
      </c>
      <c r="U59">
        <v>1</v>
      </c>
      <c r="V59" t="s">
        <v>41</v>
      </c>
      <c r="W59">
        <v>3000</v>
      </c>
    </row>
    <row r="60" spans="1:24" ht="15.75" x14ac:dyDescent="0.25">
      <c r="A60">
        <f t="shared" si="0"/>
        <v>56</v>
      </c>
      <c r="B60" s="3" t="s">
        <v>38</v>
      </c>
      <c r="C60" t="s">
        <v>166</v>
      </c>
      <c r="D60" s="5" t="s">
        <v>167</v>
      </c>
      <c r="E60" t="s">
        <v>58</v>
      </c>
      <c r="F60" t="s">
        <v>59</v>
      </c>
      <c r="G60" t="s">
        <v>75</v>
      </c>
      <c r="H60" t="s">
        <v>35</v>
      </c>
      <c r="I60" t="s">
        <v>35</v>
      </c>
      <c r="J60" t="s">
        <v>35</v>
      </c>
      <c r="L60">
        <v>8779390</v>
      </c>
      <c r="M60" t="s">
        <v>36</v>
      </c>
      <c r="N60" t="s">
        <v>167</v>
      </c>
      <c r="P60" t="s">
        <v>37</v>
      </c>
      <c r="Q60" t="s">
        <v>32</v>
      </c>
      <c r="R60" t="s">
        <v>33</v>
      </c>
      <c r="S60" t="s">
        <v>33</v>
      </c>
      <c r="T60" t="s">
        <v>35</v>
      </c>
      <c r="U60">
        <v>1</v>
      </c>
      <c r="V60" t="s">
        <v>41</v>
      </c>
      <c r="W60">
        <v>5500</v>
      </c>
    </row>
    <row r="61" spans="1:24" ht="15.75" x14ac:dyDescent="0.25">
      <c r="A61">
        <f t="shared" si="0"/>
        <v>57</v>
      </c>
      <c r="B61" s="3" t="s">
        <v>38</v>
      </c>
      <c r="C61" t="s">
        <v>168</v>
      </c>
      <c r="D61" t="s">
        <v>169</v>
      </c>
      <c r="E61" t="s">
        <v>32</v>
      </c>
      <c r="F61" t="s">
        <v>33</v>
      </c>
      <c r="G61" t="s">
        <v>170</v>
      </c>
      <c r="H61" t="s">
        <v>35</v>
      </c>
      <c r="I61" t="s">
        <v>35</v>
      </c>
      <c r="J61" t="s">
        <v>35</v>
      </c>
      <c r="L61" s="8" t="s">
        <v>369</v>
      </c>
      <c r="M61" t="s">
        <v>36</v>
      </c>
      <c r="N61" t="s">
        <v>169</v>
      </c>
      <c r="P61" t="s">
        <v>37</v>
      </c>
      <c r="Q61" t="s">
        <v>32</v>
      </c>
      <c r="R61" t="s">
        <v>33</v>
      </c>
      <c r="S61" t="s">
        <v>33</v>
      </c>
      <c r="T61" t="s">
        <v>35</v>
      </c>
      <c r="U61">
        <v>1</v>
      </c>
      <c r="V61" t="s">
        <v>41</v>
      </c>
      <c r="W61">
        <v>3200</v>
      </c>
      <c r="X61" s="7" t="s">
        <v>370</v>
      </c>
    </row>
    <row r="62" spans="1:24" ht="15.75" x14ac:dyDescent="0.25">
      <c r="A62">
        <f t="shared" si="0"/>
        <v>58</v>
      </c>
      <c r="B62" s="3" t="s">
        <v>38</v>
      </c>
      <c r="C62" t="s">
        <v>171</v>
      </c>
      <c r="D62" s="5" t="s">
        <v>172</v>
      </c>
      <c r="E62" t="s">
        <v>32</v>
      </c>
      <c r="F62" t="s">
        <v>33</v>
      </c>
      <c r="G62" t="s">
        <v>133</v>
      </c>
      <c r="H62" t="s">
        <v>35</v>
      </c>
      <c r="I62" t="s">
        <v>35</v>
      </c>
      <c r="J62" t="s">
        <v>35</v>
      </c>
      <c r="L62">
        <v>10563710</v>
      </c>
      <c r="M62" t="s">
        <v>36</v>
      </c>
      <c r="N62" t="s">
        <v>172</v>
      </c>
      <c r="P62" t="s">
        <v>37</v>
      </c>
      <c r="Q62" t="s">
        <v>32</v>
      </c>
      <c r="R62" t="s">
        <v>33</v>
      </c>
      <c r="S62" t="s">
        <v>33</v>
      </c>
      <c r="T62" t="s">
        <v>35</v>
      </c>
      <c r="U62">
        <v>1</v>
      </c>
      <c r="V62" t="s">
        <v>41</v>
      </c>
      <c r="W62">
        <v>100</v>
      </c>
    </row>
    <row r="63" spans="1:24" ht="15.75" x14ac:dyDescent="0.25">
      <c r="A63">
        <f t="shared" si="0"/>
        <v>59</v>
      </c>
      <c r="B63" s="3" t="s">
        <v>38</v>
      </c>
      <c r="C63" t="s">
        <v>173</v>
      </c>
      <c r="D63" t="s">
        <v>174</v>
      </c>
      <c r="E63" t="s">
        <v>58</v>
      </c>
      <c r="F63" t="s">
        <v>59</v>
      </c>
      <c r="G63" t="s">
        <v>175</v>
      </c>
      <c r="H63" t="s">
        <v>35</v>
      </c>
      <c r="I63" t="s">
        <v>35</v>
      </c>
      <c r="J63" t="s">
        <v>35</v>
      </c>
      <c r="L63">
        <v>14863450</v>
      </c>
      <c r="M63" t="s">
        <v>36</v>
      </c>
      <c r="N63" t="s">
        <v>174</v>
      </c>
      <c r="P63" t="s">
        <v>37</v>
      </c>
      <c r="Q63" t="s">
        <v>32</v>
      </c>
      <c r="R63" t="s">
        <v>33</v>
      </c>
      <c r="S63" t="s">
        <v>33</v>
      </c>
      <c r="T63" t="s">
        <v>35</v>
      </c>
      <c r="U63">
        <v>1</v>
      </c>
      <c r="V63" t="s">
        <v>41</v>
      </c>
      <c r="W63">
        <v>5500</v>
      </c>
    </row>
    <row r="64" spans="1:24" ht="15.75" x14ac:dyDescent="0.25">
      <c r="A64">
        <f t="shared" si="0"/>
        <v>60</v>
      </c>
      <c r="B64" s="3" t="s">
        <v>38</v>
      </c>
      <c r="C64" t="s">
        <v>176</v>
      </c>
      <c r="D64" t="s">
        <v>177</v>
      </c>
      <c r="E64" t="s">
        <v>58</v>
      </c>
      <c r="F64" t="s">
        <v>59</v>
      </c>
      <c r="G64" t="s">
        <v>86</v>
      </c>
      <c r="H64" t="s">
        <v>35</v>
      </c>
      <c r="I64" t="s">
        <v>35</v>
      </c>
      <c r="J64" t="s">
        <v>35</v>
      </c>
      <c r="L64">
        <v>8436246</v>
      </c>
      <c r="M64" t="s">
        <v>36</v>
      </c>
      <c r="N64" t="s">
        <v>177</v>
      </c>
      <c r="P64" t="s">
        <v>37</v>
      </c>
      <c r="Q64" t="s">
        <v>32</v>
      </c>
      <c r="R64" t="s">
        <v>33</v>
      </c>
      <c r="S64" t="s">
        <v>33</v>
      </c>
      <c r="T64" t="s">
        <v>35</v>
      </c>
      <c r="U64">
        <v>1</v>
      </c>
      <c r="V64" t="s">
        <v>41</v>
      </c>
      <c r="W64">
        <v>2800</v>
      </c>
    </row>
    <row r="65" spans="1:23" ht="15.75" x14ac:dyDescent="0.25">
      <c r="A65">
        <f t="shared" si="0"/>
        <v>61</v>
      </c>
      <c r="B65" s="3" t="s">
        <v>38</v>
      </c>
      <c r="C65" t="s">
        <v>178</v>
      </c>
      <c r="D65" s="5" t="s">
        <v>179</v>
      </c>
      <c r="E65" t="s">
        <v>32</v>
      </c>
      <c r="F65" t="s">
        <v>33</v>
      </c>
      <c r="G65" t="s">
        <v>133</v>
      </c>
      <c r="H65" t="s">
        <v>35</v>
      </c>
      <c r="I65" t="s">
        <v>35</v>
      </c>
      <c r="J65" t="s">
        <v>35</v>
      </c>
      <c r="L65">
        <v>30006850</v>
      </c>
      <c r="M65" t="s">
        <v>36</v>
      </c>
      <c r="N65" t="s">
        <v>179</v>
      </c>
      <c r="P65" t="s">
        <v>37</v>
      </c>
      <c r="Q65" t="s">
        <v>32</v>
      </c>
      <c r="R65" t="s">
        <v>33</v>
      </c>
      <c r="S65" t="s">
        <v>33</v>
      </c>
      <c r="T65" t="s">
        <v>35</v>
      </c>
      <c r="U65">
        <v>1</v>
      </c>
      <c r="V65" t="s">
        <v>41</v>
      </c>
      <c r="W65">
        <v>3000</v>
      </c>
    </row>
    <row r="66" spans="1:23" ht="15.75" x14ac:dyDescent="0.25">
      <c r="A66">
        <f t="shared" si="0"/>
        <v>62</v>
      </c>
      <c r="B66" s="3" t="s">
        <v>38</v>
      </c>
      <c r="C66" t="s">
        <v>180</v>
      </c>
      <c r="D66" t="s">
        <v>181</v>
      </c>
      <c r="E66" t="s">
        <v>32</v>
      </c>
      <c r="F66" t="s">
        <v>33</v>
      </c>
      <c r="G66" t="s">
        <v>33</v>
      </c>
      <c r="H66" t="s">
        <v>35</v>
      </c>
      <c r="I66" t="s">
        <v>35</v>
      </c>
      <c r="J66" t="s">
        <v>35</v>
      </c>
      <c r="L66">
        <v>10710722</v>
      </c>
      <c r="M66" t="s">
        <v>36</v>
      </c>
      <c r="N66" t="s">
        <v>182</v>
      </c>
      <c r="P66" t="s">
        <v>37</v>
      </c>
      <c r="Q66" t="s">
        <v>32</v>
      </c>
      <c r="R66" t="s">
        <v>33</v>
      </c>
      <c r="S66" t="s">
        <v>33</v>
      </c>
      <c r="T66" t="s">
        <v>35</v>
      </c>
      <c r="U66">
        <v>1</v>
      </c>
      <c r="V66" t="s">
        <v>41</v>
      </c>
      <c r="W66">
        <v>35000</v>
      </c>
    </row>
    <row r="67" spans="1:23" ht="15.75" x14ac:dyDescent="0.25">
      <c r="A67">
        <f t="shared" si="0"/>
        <v>63</v>
      </c>
      <c r="B67" s="3" t="s">
        <v>38</v>
      </c>
      <c r="C67" t="s">
        <v>183</v>
      </c>
      <c r="D67" t="s">
        <v>184</v>
      </c>
      <c r="E67" t="s">
        <v>58</v>
      </c>
      <c r="F67" t="s">
        <v>59</v>
      </c>
      <c r="G67" t="s">
        <v>86</v>
      </c>
      <c r="H67" t="s">
        <v>35</v>
      </c>
      <c r="I67" t="s">
        <v>35</v>
      </c>
      <c r="J67" t="s">
        <v>35</v>
      </c>
      <c r="L67">
        <v>27602490</v>
      </c>
      <c r="M67" t="s">
        <v>36</v>
      </c>
      <c r="N67" t="s">
        <v>185</v>
      </c>
      <c r="P67" t="s">
        <v>37</v>
      </c>
      <c r="Q67" t="s">
        <v>32</v>
      </c>
      <c r="R67" t="s">
        <v>33</v>
      </c>
      <c r="S67" t="s">
        <v>33</v>
      </c>
      <c r="T67" t="s">
        <v>35</v>
      </c>
      <c r="U67">
        <v>1</v>
      </c>
      <c r="V67" t="s">
        <v>41</v>
      </c>
      <c r="W67">
        <v>4000</v>
      </c>
    </row>
    <row r="68" spans="1:23" ht="15.75" x14ac:dyDescent="0.25">
      <c r="A68">
        <f t="shared" si="0"/>
        <v>64</v>
      </c>
      <c r="B68" s="3" t="s">
        <v>38</v>
      </c>
      <c r="C68" t="s">
        <v>186</v>
      </c>
      <c r="D68" t="s">
        <v>187</v>
      </c>
      <c r="E68" t="s">
        <v>58</v>
      </c>
      <c r="F68" t="s">
        <v>59</v>
      </c>
      <c r="G68" t="s">
        <v>86</v>
      </c>
      <c r="H68" t="s">
        <v>35</v>
      </c>
      <c r="I68" t="s">
        <v>35</v>
      </c>
      <c r="J68" t="s">
        <v>35</v>
      </c>
      <c r="L68">
        <v>12164706</v>
      </c>
      <c r="M68" t="s">
        <v>36</v>
      </c>
      <c r="N68" t="s">
        <v>187</v>
      </c>
      <c r="P68" t="s">
        <v>37</v>
      </c>
      <c r="Q68" t="s">
        <v>32</v>
      </c>
      <c r="R68" t="s">
        <v>33</v>
      </c>
      <c r="S68" t="s">
        <v>33</v>
      </c>
      <c r="T68" t="s">
        <v>35</v>
      </c>
      <c r="U68">
        <v>1</v>
      </c>
      <c r="V68" t="s">
        <v>41</v>
      </c>
      <c r="W68">
        <v>15000</v>
      </c>
    </row>
    <row r="69" spans="1:23" ht="15.75" x14ac:dyDescent="0.25">
      <c r="A69">
        <f t="shared" si="0"/>
        <v>65</v>
      </c>
      <c r="B69" s="3" t="s">
        <v>38</v>
      </c>
      <c r="C69" t="s">
        <v>253</v>
      </c>
      <c r="D69" t="s">
        <v>188</v>
      </c>
      <c r="E69" t="s">
        <v>32</v>
      </c>
      <c r="F69" t="s">
        <v>33</v>
      </c>
      <c r="G69" t="s">
        <v>106</v>
      </c>
      <c r="H69" t="s">
        <v>35</v>
      </c>
      <c r="I69" t="s">
        <v>35</v>
      </c>
      <c r="J69" t="s">
        <v>35</v>
      </c>
      <c r="L69">
        <v>9946428</v>
      </c>
      <c r="M69" t="s">
        <v>36</v>
      </c>
      <c r="N69" t="s">
        <v>188</v>
      </c>
      <c r="P69" t="s">
        <v>37</v>
      </c>
      <c r="Q69" t="s">
        <v>32</v>
      </c>
      <c r="R69" t="s">
        <v>33</v>
      </c>
      <c r="S69" t="s">
        <v>33</v>
      </c>
      <c r="T69" t="s">
        <v>35</v>
      </c>
      <c r="U69">
        <v>1</v>
      </c>
      <c r="V69" t="s">
        <v>41</v>
      </c>
      <c r="W69">
        <v>3100</v>
      </c>
    </row>
    <row r="70" spans="1:23" ht="15.75" x14ac:dyDescent="0.25">
      <c r="A70">
        <f t="shared" si="0"/>
        <v>66</v>
      </c>
      <c r="B70" s="3" t="s">
        <v>38</v>
      </c>
      <c r="C70" t="s">
        <v>189</v>
      </c>
      <c r="D70" t="s">
        <v>190</v>
      </c>
      <c r="E70" t="s">
        <v>32</v>
      </c>
      <c r="F70" t="s">
        <v>33</v>
      </c>
      <c r="G70" t="s">
        <v>33</v>
      </c>
      <c r="H70" t="s">
        <v>35</v>
      </c>
      <c r="I70">
        <v>86</v>
      </c>
      <c r="J70" t="s">
        <v>35</v>
      </c>
      <c r="L70">
        <v>14213006</v>
      </c>
      <c r="M70" t="s">
        <v>36</v>
      </c>
      <c r="N70" t="s">
        <v>191</v>
      </c>
      <c r="P70" t="s">
        <v>37</v>
      </c>
      <c r="Q70" t="s">
        <v>32</v>
      </c>
      <c r="R70" t="s">
        <v>33</v>
      </c>
      <c r="S70" t="s">
        <v>33</v>
      </c>
      <c r="T70" t="s">
        <v>35</v>
      </c>
      <c r="U70">
        <v>1</v>
      </c>
      <c r="V70" t="s">
        <v>41</v>
      </c>
      <c r="W70">
        <v>1600</v>
      </c>
    </row>
    <row r="71" spans="1:23" ht="15.75" x14ac:dyDescent="0.25">
      <c r="A71">
        <f t="shared" ref="A71:A133" si="1">A70+1</f>
        <v>67</v>
      </c>
      <c r="B71" s="3" t="s">
        <v>38</v>
      </c>
      <c r="C71" t="s">
        <v>192</v>
      </c>
      <c r="D71" t="s">
        <v>193</v>
      </c>
      <c r="E71" t="s">
        <v>32</v>
      </c>
      <c r="F71" t="s">
        <v>33</v>
      </c>
      <c r="G71" t="s">
        <v>94</v>
      </c>
      <c r="H71" t="s">
        <v>35</v>
      </c>
      <c r="I71" t="s">
        <v>35</v>
      </c>
      <c r="J71" t="s">
        <v>35</v>
      </c>
      <c r="L71">
        <v>10992130</v>
      </c>
      <c r="M71" t="s">
        <v>36</v>
      </c>
      <c r="N71" t="s">
        <v>193</v>
      </c>
      <c r="P71" t="s">
        <v>37</v>
      </c>
      <c r="Q71" t="s">
        <v>32</v>
      </c>
      <c r="R71" t="s">
        <v>33</v>
      </c>
      <c r="S71" t="s">
        <v>33</v>
      </c>
      <c r="T71" t="s">
        <v>35</v>
      </c>
      <c r="U71">
        <v>1</v>
      </c>
      <c r="V71" t="s">
        <v>41</v>
      </c>
      <c r="W71">
        <v>2600</v>
      </c>
    </row>
    <row r="72" spans="1:23" ht="15.75" x14ac:dyDescent="0.25">
      <c r="A72">
        <f t="shared" si="1"/>
        <v>68</v>
      </c>
      <c r="B72" s="3" t="s">
        <v>38</v>
      </c>
      <c r="C72" t="s">
        <v>194</v>
      </c>
      <c r="D72" t="s">
        <v>158</v>
      </c>
      <c r="E72" t="s">
        <v>32</v>
      </c>
      <c r="F72" t="s">
        <v>33</v>
      </c>
      <c r="G72" t="s">
        <v>33</v>
      </c>
      <c r="H72" t="s">
        <v>35</v>
      </c>
      <c r="I72" t="s">
        <v>35</v>
      </c>
      <c r="J72" t="s">
        <v>35</v>
      </c>
      <c r="L72">
        <v>15423763</v>
      </c>
      <c r="M72" t="s">
        <v>36</v>
      </c>
      <c r="N72" t="s">
        <v>158</v>
      </c>
      <c r="P72" t="s">
        <v>37</v>
      </c>
      <c r="Q72" t="s">
        <v>32</v>
      </c>
      <c r="R72" t="s">
        <v>33</v>
      </c>
      <c r="S72" t="s">
        <v>33</v>
      </c>
      <c r="T72" t="s">
        <v>35</v>
      </c>
      <c r="U72">
        <v>1</v>
      </c>
      <c r="V72" t="s">
        <v>41</v>
      </c>
      <c r="W72">
        <v>1500</v>
      </c>
    </row>
    <row r="73" spans="1:23" ht="15.75" x14ac:dyDescent="0.25">
      <c r="A73">
        <f t="shared" si="1"/>
        <v>69</v>
      </c>
      <c r="B73" s="3" t="s">
        <v>38</v>
      </c>
      <c r="C73" t="s">
        <v>195</v>
      </c>
      <c r="D73" t="s">
        <v>196</v>
      </c>
      <c r="E73" t="s">
        <v>32</v>
      </c>
      <c r="F73" t="s">
        <v>33</v>
      </c>
      <c r="G73" t="s">
        <v>33</v>
      </c>
      <c r="H73" t="s">
        <v>35</v>
      </c>
      <c r="I73" t="s">
        <v>35</v>
      </c>
      <c r="J73" t="s">
        <v>35</v>
      </c>
      <c r="L73">
        <v>10965593</v>
      </c>
      <c r="M73" t="s">
        <v>36</v>
      </c>
      <c r="N73" t="s">
        <v>196</v>
      </c>
      <c r="P73" t="s">
        <v>37</v>
      </c>
      <c r="Q73" t="s">
        <v>32</v>
      </c>
      <c r="R73" t="s">
        <v>33</v>
      </c>
      <c r="S73" t="s">
        <v>33</v>
      </c>
      <c r="T73" t="s">
        <v>35</v>
      </c>
      <c r="U73">
        <v>1</v>
      </c>
      <c r="V73" t="s">
        <v>41</v>
      </c>
      <c r="W73">
        <v>5500</v>
      </c>
    </row>
    <row r="74" spans="1:23" ht="15.75" x14ac:dyDescent="0.25">
      <c r="A74">
        <f t="shared" si="1"/>
        <v>70</v>
      </c>
      <c r="B74" s="3" t="s">
        <v>38</v>
      </c>
      <c r="C74" t="s">
        <v>197</v>
      </c>
      <c r="D74" t="s">
        <v>198</v>
      </c>
      <c r="E74" t="s">
        <v>58</v>
      </c>
      <c r="F74" t="s">
        <v>59</v>
      </c>
      <c r="G74" t="s">
        <v>86</v>
      </c>
      <c r="H74" t="s">
        <v>35</v>
      </c>
      <c r="I74" t="s">
        <v>35</v>
      </c>
      <c r="J74" t="s">
        <v>35</v>
      </c>
      <c r="L74">
        <v>11123562</v>
      </c>
      <c r="M74" t="s">
        <v>36</v>
      </c>
      <c r="N74" t="s">
        <v>199</v>
      </c>
      <c r="P74" t="s">
        <v>37</v>
      </c>
      <c r="Q74" t="s">
        <v>32</v>
      </c>
      <c r="R74" t="s">
        <v>33</v>
      </c>
      <c r="S74" t="s">
        <v>33</v>
      </c>
      <c r="T74" t="s">
        <v>35</v>
      </c>
      <c r="U74">
        <v>1</v>
      </c>
      <c r="V74" t="s">
        <v>41</v>
      </c>
      <c r="W74">
        <v>600</v>
      </c>
    </row>
    <row r="75" spans="1:23" ht="15.75" x14ac:dyDescent="0.25">
      <c r="A75">
        <f t="shared" si="1"/>
        <v>71</v>
      </c>
      <c r="B75" s="3" t="s">
        <v>38</v>
      </c>
      <c r="C75" t="s">
        <v>200</v>
      </c>
      <c r="D75" t="s">
        <v>201</v>
      </c>
      <c r="E75" t="s">
        <v>32</v>
      </c>
      <c r="F75" t="s">
        <v>33</v>
      </c>
      <c r="G75" t="s">
        <v>33</v>
      </c>
      <c r="H75" t="s">
        <v>35</v>
      </c>
      <c r="I75" t="s">
        <v>35</v>
      </c>
      <c r="J75" t="s">
        <v>35</v>
      </c>
      <c r="L75">
        <v>97778107</v>
      </c>
      <c r="M75" t="s">
        <v>36</v>
      </c>
      <c r="N75" t="s">
        <v>202</v>
      </c>
      <c r="P75" t="s">
        <v>37</v>
      </c>
      <c r="Q75" t="s">
        <v>32</v>
      </c>
      <c r="R75" t="s">
        <v>33</v>
      </c>
      <c r="S75" t="s">
        <v>33</v>
      </c>
      <c r="T75" t="s">
        <v>35</v>
      </c>
      <c r="U75">
        <v>1</v>
      </c>
      <c r="V75" t="s">
        <v>41</v>
      </c>
      <c r="W75">
        <v>12900</v>
      </c>
    </row>
    <row r="76" spans="1:23" ht="15.75" x14ac:dyDescent="0.25">
      <c r="A76">
        <f t="shared" si="1"/>
        <v>72</v>
      </c>
      <c r="B76" s="3" t="s">
        <v>38</v>
      </c>
      <c r="C76" t="s">
        <v>203</v>
      </c>
      <c r="D76" t="s">
        <v>155</v>
      </c>
      <c r="E76" t="s">
        <v>32</v>
      </c>
      <c r="F76" t="s">
        <v>33</v>
      </c>
      <c r="G76" t="s">
        <v>33</v>
      </c>
      <c r="H76" t="s">
        <v>35</v>
      </c>
      <c r="I76" t="s">
        <v>35</v>
      </c>
      <c r="J76" t="s">
        <v>35</v>
      </c>
      <c r="L76">
        <v>15300925</v>
      </c>
      <c r="M76" t="s">
        <v>36</v>
      </c>
      <c r="N76" t="s">
        <v>204</v>
      </c>
      <c r="P76" t="s">
        <v>37</v>
      </c>
      <c r="Q76" t="s">
        <v>32</v>
      </c>
      <c r="R76" t="s">
        <v>33</v>
      </c>
      <c r="S76" t="s">
        <v>33</v>
      </c>
      <c r="T76" t="s">
        <v>35</v>
      </c>
      <c r="U76">
        <v>1</v>
      </c>
      <c r="V76" t="s">
        <v>41</v>
      </c>
      <c r="W76">
        <v>1500</v>
      </c>
    </row>
    <row r="77" spans="1:23" ht="15.75" x14ac:dyDescent="0.25">
      <c r="A77">
        <f t="shared" si="1"/>
        <v>73</v>
      </c>
      <c r="B77" s="3" t="s">
        <v>38</v>
      </c>
      <c r="C77" t="s">
        <v>205</v>
      </c>
      <c r="D77" t="s">
        <v>206</v>
      </c>
      <c r="E77" t="s">
        <v>32</v>
      </c>
      <c r="F77" t="s">
        <v>33</v>
      </c>
      <c r="G77" t="s">
        <v>33</v>
      </c>
      <c r="H77" t="s">
        <v>35</v>
      </c>
      <c r="I77" t="s">
        <v>35</v>
      </c>
      <c r="J77" t="s">
        <v>35</v>
      </c>
      <c r="L77">
        <v>50432616</v>
      </c>
      <c r="M77" t="s">
        <v>36</v>
      </c>
      <c r="N77" t="s">
        <v>206</v>
      </c>
      <c r="P77" t="s">
        <v>37</v>
      </c>
      <c r="Q77" t="s">
        <v>32</v>
      </c>
      <c r="R77" t="s">
        <v>33</v>
      </c>
      <c r="S77" t="s">
        <v>33</v>
      </c>
      <c r="T77" t="s">
        <v>35</v>
      </c>
      <c r="U77">
        <v>1</v>
      </c>
      <c r="V77" t="s">
        <v>156</v>
      </c>
      <c r="W77">
        <v>200</v>
      </c>
    </row>
    <row r="78" spans="1:23" ht="15.75" x14ac:dyDescent="0.25">
      <c r="A78">
        <f t="shared" si="1"/>
        <v>74</v>
      </c>
      <c r="B78" s="3" t="s">
        <v>38</v>
      </c>
      <c r="C78" t="s">
        <v>207</v>
      </c>
      <c r="D78" t="s">
        <v>208</v>
      </c>
      <c r="E78" t="s">
        <v>58</v>
      </c>
      <c r="F78" t="s">
        <v>59</v>
      </c>
      <c r="G78" t="s">
        <v>66</v>
      </c>
      <c r="H78" t="s">
        <v>35</v>
      </c>
      <c r="I78" t="s">
        <v>35</v>
      </c>
      <c r="J78" t="s">
        <v>35</v>
      </c>
      <c r="L78">
        <v>9854474</v>
      </c>
      <c r="M78" t="s">
        <v>36</v>
      </c>
      <c r="N78" t="s">
        <v>209</v>
      </c>
      <c r="P78" t="s">
        <v>37</v>
      </c>
      <c r="Q78" t="s">
        <v>32</v>
      </c>
      <c r="R78" t="s">
        <v>33</v>
      </c>
      <c r="S78" t="s">
        <v>33</v>
      </c>
      <c r="T78" t="s">
        <v>35</v>
      </c>
      <c r="U78">
        <v>1</v>
      </c>
      <c r="V78" t="s">
        <v>41</v>
      </c>
      <c r="W78">
        <v>7300</v>
      </c>
    </row>
    <row r="79" spans="1:23" ht="15.75" x14ac:dyDescent="0.25">
      <c r="A79">
        <f t="shared" si="1"/>
        <v>75</v>
      </c>
      <c r="B79" s="3" t="s">
        <v>38</v>
      </c>
      <c r="C79" t="s">
        <v>210</v>
      </c>
      <c r="D79" t="s">
        <v>211</v>
      </c>
      <c r="E79" t="s">
        <v>58</v>
      </c>
      <c r="F79" t="s">
        <v>59</v>
      </c>
      <c r="G79" t="s">
        <v>66</v>
      </c>
      <c r="H79" t="s">
        <v>35</v>
      </c>
      <c r="I79" t="s">
        <v>35</v>
      </c>
      <c r="J79" t="s">
        <v>35</v>
      </c>
      <c r="L79">
        <v>89491289</v>
      </c>
      <c r="M79" t="s">
        <v>36</v>
      </c>
      <c r="N79" t="s">
        <v>212</v>
      </c>
      <c r="P79" t="s">
        <v>37</v>
      </c>
      <c r="Q79" t="s">
        <v>32</v>
      </c>
      <c r="R79" t="s">
        <v>33</v>
      </c>
      <c r="S79" t="s">
        <v>33</v>
      </c>
      <c r="T79" t="s">
        <v>35</v>
      </c>
      <c r="U79">
        <v>1</v>
      </c>
      <c r="V79" t="s">
        <v>41</v>
      </c>
      <c r="W79">
        <v>900</v>
      </c>
    </row>
    <row r="80" spans="1:23" ht="15.75" x14ac:dyDescent="0.25">
      <c r="A80">
        <f t="shared" si="1"/>
        <v>76</v>
      </c>
      <c r="B80" s="3" t="s">
        <v>38</v>
      </c>
      <c r="C80" t="s">
        <v>213</v>
      </c>
      <c r="D80" t="s">
        <v>214</v>
      </c>
      <c r="E80" t="s">
        <v>58</v>
      </c>
      <c r="F80" t="s">
        <v>59</v>
      </c>
      <c r="G80" t="s">
        <v>66</v>
      </c>
      <c r="H80" t="s">
        <v>35</v>
      </c>
      <c r="I80" t="s">
        <v>35</v>
      </c>
      <c r="J80" t="s">
        <v>35</v>
      </c>
      <c r="L80">
        <v>11803486</v>
      </c>
      <c r="M80" t="s">
        <v>36</v>
      </c>
      <c r="N80" t="s">
        <v>215</v>
      </c>
      <c r="P80" t="s">
        <v>37</v>
      </c>
      <c r="Q80" t="s">
        <v>32</v>
      </c>
      <c r="R80" t="s">
        <v>33</v>
      </c>
      <c r="S80" t="s">
        <v>33</v>
      </c>
      <c r="T80" t="s">
        <v>35</v>
      </c>
      <c r="U80">
        <v>1</v>
      </c>
      <c r="V80" t="s">
        <v>41</v>
      </c>
      <c r="W80">
        <v>500</v>
      </c>
    </row>
    <row r="81" spans="1:24" ht="15.75" x14ac:dyDescent="0.25">
      <c r="A81">
        <f t="shared" si="1"/>
        <v>77</v>
      </c>
      <c r="B81" s="3" t="s">
        <v>38</v>
      </c>
      <c r="C81" t="s">
        <v>216</v>
      </c>
      <c r="D81" s="5" t="s">
        <v>217</v>
      </c>
      <c r="E81" t="s">
        <v>32</v>
      </c>
      <c r="F81" t="s">
        <v>33</v>
      </c>
      <c r="G81" s="5" t="s">
        <v>133</v>
      </c>
      <c r="H81" t="s">
        <v>35</v>
      </c>
      <c r="I81" t="s">
        <v>35</v>
      </c>
      <c r="J81" t="s">
        <v>35</v>
      </c>
      <c r="L81">
        <v>8027976</v>
      </c>
      <c r="M81" t="s">
        <v>36</v>
      </c>
      <c r="N81" t="s">
        <v>218</v>
      </c>
      <c r="P81" t="s">
        <v>37</v>
      </c>
      <c r="Q81" t="s">
        <v>32</v>
      </c>
      <c r="R81" t="s">
        <v>33</v>
      </c>
      <c r="S81" t="s">
        <v>33</v>
      </c>
      <c r="T81" t="s">
        <v>35</v>
      </c>
      <c r="U81">
        <v>1</v>
      </c>
      <c r="V81" t="s">
        <v>41</v>
      </c>
      <c r="W81">
        <v>3500</v>
      </c>
    </row>
    <row r="82" spans="1:24" ht="15.75" x14ac:dyDescent="0.25">
      <c r="A82">
        <f t="shared" si="1"/>
        <v>78</v>
      </c>
      <c r="B82" s="3" t="s">
        <v>38</v>
      </c>
      <c r="C82" t="s">
        <v>219</v>
      </c>
      <c r="D82" s="5" t="s">
        <v>220</v>
      </c>
      <c r="E82" t="s">
        <v>32</v>
      </c>
      <c r="F82" t="s">
        <v>33</v>
      </c>
      <c r="G82" s="5" t="s">
        <v>133</v>
      </c>
      <c r="H82" t="s">
        <v>35</v>
      </c>
      <c r="I82" t="s">
        <v>35</v>
      </c>
      <c r="J82" t="s">
        <v>35</v>
      </c>
      <c r="L82">
        <v>15358733</v>
      </c>
      <c r="M82" t="s">
        <v>36</v>
      </c>
      <c r="N82" t="s">
        <v>221</v>
      </c>
      <c r="P82" t="s">
        <v>37</v>
      </c>
      <c r="Q82" t="s">
        <v>32</v>
      </c>
      <c r="R82" t="s">
        <v>33</v>
      </c>
      <c r="S82" t="s">
        <v>33</v>
      </c>
      <c r="T82" t="s">
        <v>35</v>
      </c>
      <c r="U82">
        <v>1</v>
      </c>
      <c r="V82" t="s">
        <v>41</v>
      </c>
      <c r="W82">
        <v>10500</v>
      </c>
    </row>
    <row r="83" spans="1:24" ht="15.75" x14ac:dyDescent="0.25">
      <c r="A83">
        <f t="shared" si="1"/>
        <v>79</v>
      </c>
      <c r="B83" s="3" t="s">
        <v>38</v>
      </c>
      <c r="C83" t="s">
        <v>222</v>
      </c>
      <c r="D83" s="5" t="s">
        <v>223</v>
      </c>
      <c r="E83" t="s">
        <v>32</v>
      </c>
      <c r="F83" t="s">
        <v>33</v>
      </c>
      <c r="G83" s="5" t="s">
        <v>133</v>
      </c>
      <c r="H83" t="s">
        <v>35</v>
      </c>
      <c r="I83" t="s">
        <v>35</v>
      </c>
      <c r="J83" t="s">
        <v>35</v>
      </c>
      <c r="L83">
        <v>15318369</v>
      </c>
      <c r="M83" t="s">
        <v>36</v>
      </c>
      <c r="N83" t="s">
        <v>224</v>
      </c>
      <c r="P83" t="s">
        <v>37</v>
      </c>
      <c r="Q83" t="s">
        <v>32</v>
      </c>
      <c r="R83" t="s">
        <v>33</v>
      </c>
      <c r="S83" t="s">
        <v>33</v>
      </c>
      <c r="T83" t="s">
        <v>35</v>
      </c>
      <c r="U83">
        <v>1</v>
      </c>
      <c r="V83" t="s">
        <v>41</v>
      </c>
      <c r="W83">
        <v>13500</v>
      </c>
    </row>
    <row r="84" spans="1:24" ht="15.75" x14ac:dyDescent="0.25">
      <c r="A84">
        <f t="shared" si="1"/>
        <v>80</v>
      </c>
      <c r="B84" s="3" t="s">
        <v>38</v>
      </c>
      <c r="C84" t="s">
        <v>225</v>
      </c>
      <c r="D84" t="s">
        <v>226</v>
      </c>
      <c r="E84" t="s">
        <v>32</v>
      </c>
      <c r="F84" t="s">
        <v>33</v>
      </c>
      <c r="G84" t="s">
        <v>106</v>
      </c>
      <c r="H84" t="s">
        <v>35</v>
      </c>
      <c r="I84" t="s">
        <v>35</v>
      </c>
      <c r="J84" t="s">
        <v>35</v>
      </c>
      <c r="L84">
        <v>7129612</v>
      </c>
      <c r="M84" t="s">
        <v>36</v>
      </c>
      <c r="N84" t="s">
        <v>227</v>
      </c>
      <c r="P84" t="s">
        <v>37</v>
      </c>
      <c r="Q84" t="s">
        <v>32</v>
      </c>
      <c r="R84" t="s">
        <v>33</v>
      </c>
      <c r="S84" t="s">
        <v>33</v>
      </c>
      <c r="T84" t="s">
        <v>35</v>
      </c>
      <c r="U84">
        <v>1</v>
      </c>
      <c r="V84" t="s">
        <v>41</v>
      </c>
      <c r="W84">
        <v>800</v>
      </c>
    </row>
    <row r="85" spans="1:24" ht="15.75" x14ac:dyDescent="0.25">
      <c r="A85">
        <f t="shared" si="1"/>
        <v>81</v>
      </c>
      <c r="B85" s="3" t="s">
        <v>38</v>
      </c>
      <c r="C85" t="s">
        <v>228</v>
      </c>
      <c r="D85" t="s">
        <v>229</v>
      </c>
      <c r="E85" t="s">
        <v>32</v>
      </c>
      <c r="F85" t="s">
        <v>33</v>
      </c>
      <c r="G85" t="s">
        <v>106</v>
      </c>
      <c r="H85" t="s">
        <v>35</v>
      </c>
      <c r="I85" t="s">
        <v>35</v>
      </c>
      <c r="J85" t="s">
        <v>35</v>
      </c>
      <c r="L85">
        <v>3134465</v>
      </c>
      <c r="M85" t="s">
        <v>36</v>
      </c>
      <c r="N85" t="s">
        <v>230</v>
      </c>
      <c r="P85" t="s">
        <v>37</v>
      </c>
      <c r="Q85" t="s">
        <v>32</v>
      </c>
      <c r="R85" t="s">
        <v>33</v>
      </c>
      <c r="S85" t="s">
        <v>33</v>
      </c>
      <c r="T85" t="s">
        <v>35</v>
      </c>
      <c r="U85">
        <v>1</v>
      </c>
      <c r="V85" t="s">
        <v>41</v>
      </c>
      <c r="W85">
        <v>10600</v>
      </c>
    </row>
    <row r="86" spans="1:24" ht="15.75" x14ac:dyDescent="0.25">
      <c r="A86">
        <f t="shared" si="1"/>
        <v>82</v>
      </c>
      <c r="B86" s="3" t="s">
        <v>38</v>
      </c>
      <c r="C86" t="s">
        <v>231</v>
      </c>
      <c r="D86" t="s">
        <v>232</v>
      </c>
      <c r="E86" t="s">
        <v>32</v>
      </c>
      <c r="F86" t="s">
        <v>33</v>
      </c>
      <c r="G86" t="s">
        <v>106</v>
      </c>
      <c r="H86" t="s">
        <v>35</v>
      </c>
      <c r="I86" t="s">
        <v>35</v>
      </c>
      <c r="J86" t="s">
        <v>35</v>
      </c>
      <c r="L86">
        <v>5806105</v>
      </c>
      <c r="M86" t="s">
        <v>36</v>
      </c>
      <c r="N86" t="s">
        <v>233</v>
      </c>
      <c r="P86" t="s">
        <v>37</v>
      </c>
      <c r="Q86" t="s">
        <v>32</v>
      </c>
      <c r="R86" t="s">
        <v>33</v>
      </c>
      <c r="S86" t="s">
        <v>33</v>
      </c>
      <c r="T86" t="s">
        <v>35</v>
      </c>
      <c r="U86">
        <v>1</v>
      </c>
      <c r="V86" t="s">
        <v>41</v>
      </c>
      <c r="W86">
        <v>2000</v>
      </c>
    </row>
    <row r="87" spans="1:24" ht="15.75" x14ac:dyDescent="0.25">
      <c r="A87">
        <f t="shared" si="1"/>
        <v>83</v>
      </c>
      <c r="B87" s="3" t="s">
        <v>38</v>
      </c>
      <c r="C87" t="s">
        <v>234</v>
      </c>
      <c r="D87" t="s">
        <v>235</v>
      </c>
      <c r="E87" t="s">
        <v>32</v>
      </c>
      <c r="F87" t="s">
        <v>33</v>
      </c>
      <c r="G87" t="s">
        <v>103</v>
      </c>
      <c r="H87" t="s">
        <v>35</v>
      </c>
      <c r="I87" t="s">
        <v>35</v>
      </c>
      <c r="J87" t="s">
        <v>35</v>
      </c>
      <c r="L87">
        <v>26973014</v>
      </c>
      <c r="M87" t="s">
        <v>36</v>
      </c>
      <c r="N87" t="s">
        <v>236</v>
      </c>
      <c r="P87" t="s">
        <v>37</v>
      </c>
      <c r="Q87" t="s">
        <v>32</v>
      </c>
      <c r="R87" t="s">
        <v>33</v>
      </c>
      <c r="S87" t="s">
        <v>33</v>
      </c>
      <c r="T87" t="s">
        <v>35</v>
      </c>
      <c r="U87">
        <v>1</v>
      </c>
      <c r="V87" t="s">
        <v>41</v>
      </c>
      <c r="W87">
        <v>100</v>
      </c>
    </row>
    <row r="88" spans="1:24" ht="15.75" x14ac:dyDescent="0.25">
      <c r="A88">
        <f t="shared" si="1"/>
        <v>84</v>
      </c>
      <c r="B88" s="3" t="s">
        <v>38</v>
      </c>
      <c r="C88" t="s">
        <v>372</v>
      </c>
      <c r="D88" t="s">
        <v>237</v>
      </c>
      <c r="E88" t="s">
        <v>58</v>
      </c>
      <c r="F88" t="s">
        <v>59</v>
      </c>
      <c r="G88" t="s">
        <v>86</v>
      </c>
      <c r="H88" t="s">
        <v>35</v>
      </c>
      <c r="I88" t="s">
        <v>35</v>
      </c>
      <c r="J88" t="s">
        <v>35</v>
      </c>
      <c r="L88">
        <v>10163811</v>
      </c>
      <c r="M88" t="s">
        <v>36</v>
      </c>
      <c r="N88" t="s">
        <v>238</v>
      </c>
      <c r="P88" t="s">
        <v>37</v>
      </c>
      <c r="Q88" t="s">
        <v>32</v>
      </c>
      <c r="R88" t="s">
        <v>33</v>
      </c>
      <c r="S88" t="s">
        <v>33</v>
      </c>
      <c r="T88" t="s">
        <v>35</v>
      </c>
      <c r="U88">
        <v>1</v>
      </c>
      <c r="V88" t="s">
        <v>41</v>
      </c>
      <c r="W88">
        <v>7000</v>
      </c>
    </row>
    <row r="89" spans="1:24" ht="15.75" x14ac:dyDescent="0.25">
      <c r="A89">
        <f t="shared" si="1"/>
        <v>85</v>
      </c>
      <c r="B89" s="3" t="s">
        <v>38</v>
      </c>
      <c r="C89" t="s">
        <v>239</v>
      </c>
      <c r="D89" t="s">
        <v>240</v>
      </c>
      <c r="E89" t="s">
        <v>32</v>
      </c>
      <c r="F89" t="s">
        <v>33</v>
      </c>
      <c r="G89" t="s">
        <v>115</v>
      </c>
      <c r="H89" t="s">
        <v>35</v>
      </c>
      <c r="I89" t="s">
        <v>35</v>
      </c>
      <c r="J89" t="s">
        <v>35</v>
      </c>
      <c r="L89">
        <v>15358703</v>
      </c>
      <c r="M89" t="s">
        <v>36</v>
      </c>
      <c r="N89" t="s">
        <v>241</v>
      </c>
      <c r="P89" t="s">
        <v>37</v>
      </c>
      <c r="Q89" t="s">
        <v>32</v>
      </c>
      <c r="R89" t="s">
        <v>33</v>
      </c>
      <c r="S89" t="s">
        <v>33</v>
      </c>
      <c r="T89" t="s">
        <v>35</v>
      </c>
      <c r="U89">
        <v>1</v>
      </c>
      <c r="V89" t="s">
        <v>41</v>
      </c>
      <c r="W89">
        <v>2800</v>
      </c>
    </row>
    <row r="90" spans="1:24" ht="15.75" x14ac:dyDescent="0.25">
      <c r="A90">
        <f t="shared" si="1"/>
        <v>86</v>
      </c>
      <c r="B90" s="3" t="s">
        <v>38</v>
      </c>
      <c r="C90" t="s">
        <v>242</v>
      </c>
      <c r="D90" t="s">
        <v>243</v>
      </c>
      <c r="E90" t="s">
        <v>32</v>
      </c>
      <c r="F90" t="s">
        <v>33</v>
      </c>
      <c r="G90" t="s">
        <v>115</v>
      </c>
      <c r="H90" t="s">
        <v>35</v>
      </c>
      <c r="I90" t="s">
        <v>35</v>
      </c>
      <c r="J90" t="s">
        <v>35</v>
      </c>
      <c r="L90">
        <v>8069100</v>
      </c>
      <c r="M90" t="s">
        <v>36</v>
      </c>
      <c r="N90" t="s">
        <v>243</v>
      </c>
      <c r="P90" t="s">
        <v>37</v>
      </c>
      <c r="Q90" t="s">
        <v>32</v>
      </c>
      <c r="R90" t="s">
        <v>33</v>
      </c>
      <c r="S90" t="s">
        <v>33</v>
      </c>
      <c r="T90" t="s">
        <v>35</v>
      </c>
      <c r="U90">
        <v>1</v>
      </c>
      <c r="V90" t="s">
        <v>41</v>
      </c>
      <c r="W90">
        <v>2200</v>
      </c>
    </row>
    <row r="91" spans="1:24" ht="15.75" x14ac:dyDescent="0.25">
      <c r="A91">
        <f t="shared" si="1"/>
        <v>87</v>
      </c>
      <c r="B91" s="3" t="s">
        <v>38</v>
      </c>
      <c r="C91" t="s">
        <v>244</v>
      </c>
      <c r="D91" t="s">
        <v>245</v>
      </c>
      <c r="E91" t="s">
        <v>32</v>
      </c>
      <c r="F91" t="s">
        <v>33</v>
      </c>
      <c r="G91" t="s">
        <v>115</v>
      </c>
      <c r="H91" t="s">
        <v>35</v>
      </c>
      <c r="I91" t="s">
        <v>35</v>
      </c>
      <c r="J91" t="s">
        <v>35</v>
      </c>
      <c r="L91">
        <v>8416846</v>
      </c>
      <c r="M91" t="s">
        <v>36</v>
      </c>
      <c r="N91" t="s">
        <v>245</v>
      </c>
      <c r="P91" t="s">
        <v>37</v>
      </c>
      <c r="Q91" t="s">
        <v>32</v>
      </c>
      <c r="R91" t="s">
        <v>33</v>
      </c>
      <c r="S91" t="s">
        <v>33</v>
      </c>
      <c r="T91" t="s">
        <v>35</v>
      </c>
      <c r="U91">
        <v>1</v>
      </c>
      <c r="V91" t="s">
        <v>41</v>
      </c>
      <c r="W91">
        <v>6600</v>
      </c>
    </row>
    <row r="92" spans="1:24" ht="15.75" x14ac:dyDescent="0.25">
      <c r="A92">
        <f t="shared" si="1"/>
        <v>88</v>
      </c>
      <c r="B92" s="3" t="s">
        <v>38</v>
      </c>
      <c r="C92" t="s">
        <v>371</v>
      </c>
      <c r="D92" t="s">
        <v>246</v>
      </c>
      <c r="E92" t="s">
        <v>32</v>
      </c>
      <c r="F92" t="s">
        <v>33</v>
      </c>
      <c r="G92" t="s">
        <v>33</v>
      </c>
      <c r="H92" t="s">
        <v>35</v>
      </c>
      <c r="I92" t="s">
        <v>35</v>
      </c>
      <c r="J92" t="s">
        <v>35</v>
      </c>
      <c r="L92">
        <v>10961732</v>
      </c>
      <c r="M92" t="s">
        <v>36</v>
      </c>
      <c r="N92" t="s">
        <v>246</v>
      </c>
      <c r="P92" t="s">
        <v>37</v>
      </c>
      <c r="Q92" t="s">
        <v>32</v>
      </c>
      <c r="R92" t="s">
        <v>33</v>
      </c>
      <c r="S92" t="s">
        <v>33</v>
      </c>
      <c r="T92" t="s">
        <v>35</v>
      </c>
      <c r="U92">
        <v>1</v>
      </c>
      <c r="V92" t="s">
        <v>41</v>
      </c>
      <c r="W92">
        <v>49000</v>
      </c>
    </row>
    <row r="93" spans="1:24" ht="15.75" x14ac:dyDescent="0.25">
      <c r="A93">
        <f t="shared" si="1"/>
        <v>89</v>
      </c>
      <c r="B93" s="3" t="s">
        <v>38</v>
      </c>
      <c r="C93" t="s">
        <v>247</v>
      </c>
      <c r="D93" t="s">
        <v>248</v>
      </c>
      <c r="E93" t="s">
        <v>32</v>
      </c>
      <c r="F93" t="s">
        <v>33</v>
      </c>
      <c r="G93" t="s">
        <v>33</v>
      </c>
      <c r="H93" t="s">
        <v>35</v>
      </c>
      <c r="I93" t="s">
        <v>35</v>
      </c>
      <c r="J93" t="s">
        <v>35</v>
      </c>
      <c r="L93">
        <v>10961674</v>
      </c>
      <c r="M93" t="s">
        <v>36</v>
      </c>
      <c r="N93" t="s">
        <v>248</v>
      </c>
      <c r="P93" t="s">
        <v>37</v>
      </c>
      <c r="Q93" t="s">
        <v>32</v>
      </c>
      <c r="R93" t="s">
        <v>33</v>
      </c>
      <c r="S93" t="s">
        <v>33</v>
      </c>
      <c r="T93" t="s">
        <v>35</v>
      </c>
      <c r="U93">
        <v>1</v>
      </c>
      <c r="V93" t="s">
        <v>41</v>
      </c>
      <c r="W93">
        <v>14200</v>
      </c>
    </row>
    <row r="94" spans="1:24" ht="15.75" x14ac:dyDescent="0.25">
      <c r="A94">
        <f t="shared" si="1"/>
        <v>90</v>
      </c>
      <c r="B94" s="3" t="s">
        <v>38</v>
      </c>
      <c r="C94" t="s">
        <v>249</v>
      </c>
      <c r="D94" t="s">
        <v>250</v>
      </c>
      <c r="E94" t="s">
        <v>32</v>
      </c>
      <c r="F94" t="s">
        <v>33</v>
      </c>
      <c r="G94" t="s">
        <v>115</v>
      </c>
      <c r="H94" t="s">
        <v>35</v>
      </c>
      <c r="I94" t="s">
        <v>35</v>
      </c>
      <c r="J94" t="s">
        <v>35</v>
      </c>
      <c r="L94">
        <v>10992687</v>
      </c>
      <c r="M94" t="s">
        <v>36</v>
      </c>
      <c r="N94" t="s">
        <v>250</v>
      </c>
      <c r="P94" t="s">
        <v>37</v>
      </c>
      <c r="Q94" t="s">
        <v>32</v>
      </c>
      <c r="R94" t="s">
        <v>33</v>
      </c>
      <c r="S94" t="s">
        <v>33</v>
      </c>
      <c r="T94" t="s">
        <v>35</v>
      </c>
      <c r="U94">
        <v>1</v>
      </c>
      <c r="V94" t="s">
        <v>41</v>
      </c>
      <c r="W94">
        <v>1000</v>
      </c>
      <c r="X94" t="s">
        <v>360</v>
      </c>
    </row>
    <row r="95" spans="1:24" ht="15.75" x14ac:dyDescent="0.25">
      <c r="A95">
        <f t="shared" si="1"/>
        <v>91</v>
      </c>
      <c r="B95" s="3" t="s">
        <v>38</v>
      </c>
      <c r="C95" t="s">
        <v>251</v>
      </c>
      <c r="D95" t="s">
        <v>252</v>
      </c>
      <c r="E95" t="s">
        <v>32</v>
      </c>
      <c r="F95" t="s">
        <v>33</v>
      </c>
      <c r="G95" t="s">
        <v>170</v>
      </c>
      <c r="H95" t="s">
        <v>35</v>
      </c>
      <c r="I95" t="s">
        <v>35</v>
      </c>
      <c r="J95" t="s">
        <v>35</v>
      </c>
      <c r="L95">
        <v>11780411</v>
      </c>
      <c r="M95" t="s">
        <v>36</v>
      </c>
      <c r="N95" t="s">
        <v>252</v>
      </c>
      <c r="P95" t="s">
        <v>37</v>
      </c>
      <c r="Q95" t="s">
        <v>32</v>
      </c>
      <c r="R95" t="s">
        <v>33</v>
      </c>
      <c r="S95" t="s">
        <v>33</v>
      </c>
      <c r="T95" t="s">
        <v>35</v>
      </c>
      <c r="U95">
        <v>1</v>
      </c>
      <c r="V95" t="s">
        <v>41</v>
      </c>
      <c r="W95">
        <v>2200</v>
      </c>
    </row>
    <row r="96" spans="1:24" ht="15.75" x14ac:dyDescent="0.25">
      <c r="A96">
        <f t="shared" si="1"/>
        <v>92</v>
      </c>
      <c r="B96" s="3" t="s">
        <v>38</v>
      </c>
      <c r="C96" t="s">
        <v>254</v>
      </c>
      <c r="D96" t="s">
        <v>255</v>
      </c>
      <c r="E96" t="s">
        <v>32</v>
      </c>
      <c r="F96" t="s">
        <v>33</v>
      </c>
      <c r="G96" t="s">
        <v>49</v>
      </c>
      <c r="H96" t="s">
        <v>35</v>
      </c>
      <c r="I96" t="s">
        <v>35</v>
      </c>
      <c r="J96" t="s">
        <v>35</v>
      </c>
      <c r="L96">
        <v>11748406</v>
      </c>
      <c r="M96" t="s">
        <v>36</v>
      </c>
      <c r="N96" t="s">
        <v>255</v>
      </c>
      <c r="P96" t="s">
        <v>37</v>
      </c>
      <c r="Q96" t="s">
        <v>32</v>
      </c>
      <c r="R96" t="s">
        <v>33</v>
      </c>
      <c r="S96" t="s">
        <v>33</v>
      </c>
      <c r="T96" t="s">
        <v>35</v>
      </c>
      <c r="U96">
        <v>1</v>
      </c>
      <c r="V96" t="s">
        <v>41</v>
      </c>
      <c r="W96">
        <v>8200</v>
      </c>
    </row>
    <row r="97" spans="1:23" ht="15.75" x14ac:dyDescent="0.25">
      <c r="A97">
        <f t="shared" si="1"/>
        <v>93</v>
      </c>
      <c r="B97" s="3" t="s">
        <v>38</v>
      </c>
      <c r="C97" t="s">
        <v>256</v>
      </c>
      <c r="D97" s="5" t="s">
        <v>257</v>
      </c>
      <c r="E97" t="s">
        <v>58</v>
      </c>
      <c r="F97" t="s">
        <v>59</v>
      </c>
      <c r="G97" t="s">
        <v>75</v>
      </c>
      <c r="H97" t="s">
        <v>35</v>
      </c>
      <c r="I97" t="s">
        <v>35</v>
      </c>
      <c r="J97" t="s">
        <v>35</v>
      </c>
      <c r="L97">
        <v>11751804</v>
      </c>
      <c r="M97" t="s">
        <v>36</v>
      </c>
      <c r="N97" t="s">
        <v>258</v>
      </c>
      <c r="P97" t="s">
        <v>37</v>
      </c>
      <c r="Q97" t="s">
        <v>32</v>
      </c>
      <c r="R97" t="s">
        <v>33</v>
      </c>
      <c r="S97" t="s">
        <v>33</v>
      </c>
      <c r="T97" t="s">
        <v>35</v>
      </c>
      <c r="U97">
        <v>1</v>
      </c>
      <c r="V97" t="s">
        <v>41</v>
      </c>
      <c r="W97">
        <v>2500</v>
      </c>
    </row>
    <row r="98" spans="1:23" ht="15.75" x14ac:dyDescent="0.25">
      <c r="A98">
        <f t="shared" si="1"/>
        <v>94</v>
      </c>
      <c r="B98" s="3" t="s">
        <v>38</v>
      </c>
      <c r="C98" t="s">
        <v>259</v>
      </c>
      <c r="D98" s="5" t="s">
        <v>258</v>
      </c>
      <c r="E98" t="s">
        <v>58</v>
      </c>
      <c r="F98" t="s">
        <v>59</v>
      </c>
      <c r="G98" t="s">
        <v>75</v>
      </c>
      <c r="H98" t="s">
        <v>35</v>
      </c>
      <c r="I98" t="s">
        <v>35</v>
      </c>
      <c r="J98" t="s">
        <v>35</v>
      </c>
      <c r="L98">
        <v>11803547</v>
      </c>
      <c r="M98" t="s">
        <v>36</v>
      </c>
      <c r="N98" t="s">
        <v>258</v>
      </c>
      <c r="P98" t="s">
        <v>37</v>
      </c>
      <c r="Q98" t="s">
        <v>32</v>
      </c>
      <c r="R98" t="s">
        <v>33</v>
      </c>
      <c r="S98" t="s">
        <v>33</v>
      </c>
      <c r="T98" t="s">
        <v>35</v>
      </c>
      <c r="U98">
        <v>1</v>
      </c>
      <c r="V98" t="s">
        <v>41</v>
      </c>
      <c r="W98">
        <v>30</v>
      </c>
    </row>
    <row r="99" spans="1:23" ht="15.75" x14ac:dyDescent="0.25">
      <c r="A99">
        <f t="shared" si="1"/>
        <v>95</v>
      </c>
      <c r="B99" s="3" t="s">
        <v>38</v>
      </c>
      <c r="C99" t="s">
        <v>260</v>
      </c>
      <c r="D99" t="s">
        <v>261</v>
      </c>
      <c r="E99" t="s">
        <v>32</v>
      </c>
      <c r="F99" t="s">
        <v>33</v>
      </c>
      <c r="G99" t="s">
        <v>94</v>
      </c>
      <c r="H99" t="s">
        <v>35</v>
      </c>
      <c r="I99" t="s">
        <v>35</v>
      </c>
      <c r="J99" t="s">
        <v>35</v>
      </c>
      <c r="L99">
        <v>50067420</v>
      </c>
      <c r="M99" t="s">
        <v>36</v>
      </c>
      <c r="N99" t="s">
        <v>262</v>
      </c>
      <c r="P99" t="s">
        <v>37</v>
      </c>
      <c r="Q99" t="s">
        <v>32</v>
      </c>
      <c r="R99" t="s">
        <v>33</v>
      </c>
      <c r="S99" t="s">
        <v>33</v>
      </c>
      <c r="T99" t="s">
        <v>35</v>
      </c>
      <c r="U99">
        <v>1</v>
      </c>
      <c r="V99" t="s">
        <v>41</v>
      </c>
      <c r="W99">
        <v>35000</v>
      </c>
    </row>
    <row r="100" spans="1:23" ht="15.75" x14ac:dyDescent="0.25">
      <c r="A100">
        <f t="shared" si="1"/>
        <v>96</v>
      </c>
      <c r="B100" s="3" t="s">
        <v>38</v>
      </c>
      <c r="C100" t="s">
        <v>263</v>
      </c>
      <c r="D100" t="s">
        <v>264</v>
      </c>
      <c r="E100" t="s">
        <v>32</v>
      </c>
      <c r="F100" t="s">
        <v>33</v>
      </c>
      <c r="G100" t="s">
        <v>115</v>
      </c>
      <c r="H100" t="s">
        <v>35</v>
      </c>
      <c r="I100" t="s">
        <v>35</v>
      </c>
      <c r="J100" t="s">
        <v>35</v>
      </c>
      <c r="L100">
        <v>7691411</v>
      </c>
      <c r="M100" t="s">
        <v>36</v>
      </c>
      <c r="N100" t="s">
        <v>264</v>
      </c>
      <c r="P100" t="s">
        <v>37</v>
      </c>
      <c r="Q100" t="s">
        <v>32</v>
      </c>
      <c r="R100" t="s">
        <v>33</v>
      </c>
      <c r="S100" t="s">
        <v>33</v>
      </c>
      <c r="T100" t="s">
        <v>35</v>
      </c>
      <c r="U100">
        <v>1</v>
      </c>
      <c r="V100" t="s">
        <v>41</v>
      </c>
      <c r="W100">
        <v>6800</v>
      </c>
    </row>
    <row r="101" spans="1:23" ht="15.75" x14ac:dyDescent="0.25">
      <c r="A101">
        <f t="shared" si="1"/>
        <v>97</v>
      </c>
      <c r="B101" s="3" t="s">
        <v>38</v>
      </c>
      <c r="C101" t="s">
        <v>265</v>
      </c>
      <c r="D101" t="s">
        <v>266</v>
      </c>
      <c r="E101" t="s">
        <v>32</v>
      </c>
      <c r="F101" t="s">
        <v>33</v>
      </c>
      <c r="G101" t="s">
        <v>94</v>
      </c>
      <c r="H101" t="s">
        <v>35</v>
      </c>
      <c r="I101" t="s">
        <v>35</v>
      </c>
      <c r="J101" t="s">
        <v>35</v>
      </c>
      <c r="L101">
        <v>90392376</v>
      </c>
      <c r="M101" t="s">
        <v>36</v>
      </c>
      <c r="N101" t="s">
        <v>266</v>
      </c>
      <c r="P101" t="s">
        <v>37</v>
      </c>
      <c r="Q101" t="s">
        <v>32</v>
      </c>
      <c r="R101" t="s">
        <v>33</v>
      </c>
      <c r="S101" t="s">
        <v>33</v>
      </c>
      <c r="T101" t="s">
        <v>35</v>
      </c>
      <c r="U101">
        <v>1</v>
      </c>
      <c r="V101" t="s">
        <v>41</v>
      </c>
      <c r="W101">
        <v>80</v>
      </c>
    </row>
    <row r="102" spans="1:23" ht="15.75" x14ac:dyDescent="0.25">
      <c r="A102">
        <f t="shared" si="1"/>
        <v>98</v>
      </c>
      <c r="B102" s="3" t="s">
        <v>38</v>
      </c>
      <c r="C102" t="s">
        <v>267</v>
      </c>
      <c r="D102" t="s">
        <v>268</v>
      </c>
      <c r="E102" t="s">
        <v>58</v>
      </c>
      <c r="F102" t="s">
        <v>59</v>
      </c>
      <c r="G102" t="s">
        <v>60</v>
      </c>
      <c r="H102" t="s">
        <v>35</v>
      </c>
      <c r="I102" t="s">
        <v>35</v>
      </c>
      <c r="J102" t="s">
        <v>35</v>
      </c>
      <c r="L102">
        <v>11801962</v>
      </c>
      <c r="M102" t="s">
        <v>36</v>
      </c>
      <c r="N102" t="s">
        <v>269</v>
      </c>
      <c r="P102" t="s">
        <v>37</v>
      </c>
      <c r="Q102" t="s">
        <v>32</v>
      </c>
      <c r="R102" t="s">
        <v>33</v>
      </c>
      <c r="S102" t="s">
        <v>33</v>
      </c>
      <c r="T102" t="s">
        <v>35</v>
      </c>
      <c r="U102">
        <v>1</v>
      </c>
      <c r="V102" t="s">
        <v>41</v>
      </c>
      <c r="W102">
        <v>1200</v>
      </c>
    </row>
    <row r="103" spans="1:23" ht="15.75" x14ac:dyDescent="0.25">
      <c r="A103">
        <f t="shared" si="1"/>
        <v>99</v>
      </c>
      <c r="B103" s="3" t="s">
        <v>38</v>
      </c>
      <c r="C103" t="s">
        <v>270</v>
      </c>
      <c r="D103" t="s">
        <v>271</v>
      </c>
      <c r="E103" t="s">
        <v>58</v>
      </c>
      <c r="F103" t="s">
        <v>59</v>
      </c>
      <c r="G103" t="s">
        <v>86</v>
      </c>
      <c r="H103" t="s">
        <v>35</v>
      </c>
      <c r="I103" t="s">
        <v>35</v>
      </c>
      <c r="J103" t="s">
        <v>35</v>
      </c>
      <c r="L103">
        <v>10960848</v>
      </c>
      <c r="M103" t="s">
        <v>36</v>
      </c>
      <c r="N103" t="s">
        <v>272</v>
      </c>
      <c r="P103" t="s">
        <v>37</v>
      </c>
      <c r="Q103" t="s">
        <v>32</v>
      </c>
      <c r="R103" t="s">
        <v>33</v>
      </c>
      <c r="S103" t="s">
        <v>33</v>
      </c>
      <c r="T103" t="s">
        <v>35</v>
      </c>
      <c r="U103">
        <v>1</v>
      </c>
      <c r="V103" t="s">
        <v>41</v>
      </c>
      <c r="W103">
        <v>4000</v>
      </c>
    </row>
    <row r="104" spans="1:23" ht="15.75" x14ac:dyDescent="0.25">
      <c r="A104">
        <f t="shared" si="1"/>
        <v>100</v>
      </c>
      <c r="B104" s="3" t="s">
        <v>38</v>
      </c>
      <c r="C104" t="s">
        <v>273</v>
      </c>
      <c r="D104" t="s">
        <v>274</v>
      </c>
      <c r="E104" t="s">
        <v>32</v>
      </c>
      <c r="F104" t="s">
        <v>33</v>
      </c>
      <c r="G104" t="s">
        <v>103</v>
      </c>
      <c r="H104" t="s">
        <v>35</v>
      </c>
      <c r="I104" t="s">
        <v>35</v>
      </c>
      <c r="J104" t="s">
        <v>35</v>
      </c>
      <c r="L104">
        <v>92961478</v>
      </c>
      <c r="M104" t="s">
        <v>36</v>
      </c>
      <c r="N104" t="s">
        <v>275</v>
      </c>
      <c r="P104" t="s">
        <v>37</v>
      </c>
      <c r="Q104" t="s">
        <v>32</v>
      </c>
      <c r="R104" t="s">
        <v>33</v>
      </c>
      <c r="S104" t="s">
        <v>33</v>
      </c>
      <c r="T104" t="s">
        <v>35</v>
      </c>
      <c r="U104">
        <v>1</v>
      </c>
      <c r="V104" t="s">
        <v>41</v>
      </c>
      <c r="W104">
        <v>5500</v>
      </c>
    </row>
    <row r="105" spans="1:23" ht="15.75" x14ac:dyDescent="0.25">
      <c r="A105">
        <f t="shared" si="1"/>
        <v>101</v>
      </c>
      <c r="B105" s="3" t="s">
        <v>38</v>
      </c>
      <c r="C105" t="s">
        <v>276</v>
      </c>
      <c r="D105" t="s">
        <v>277</v>
      </c>
      <c r="E105" t="s">
        <v>58</v>
      </c>
      <c r="F105" t="s">
        <v>59</v>
      </c>
      <c r="G105" t="s">
        <v>86</v>
      </c>
      <c r="H105" t="s">
        <v>35</v>
      </c>
      <c r="I105" t="s">
        <v>35</v>
      </c>
      <c r="J105" t="s">
        <v>35</v>
      </c>
      <c r="L105">
        <v>14844029</v>
      </c>
      <c r="M105" t="s">
        <v>36</v>
      </c>
      <c r="N105" t="s">
        <v>277</v>
      </c>
      <c r="P105" t="s">
        <v>37</v>
      </c>
      <c r="Q105" t="s">
        <v>32</v>
      </c>
      <c r="R105" t="s">
        <v>33</v>
      </c>
      <c r="S105" t="s">
        <v>33</v>
      </c>
      <c r="T105" t="s">
        <v>35</v>
      </c>
      <c r="U105">
        <v>1</v>
      </c>
      <c r="V105" t="s">
        <v>41</v>
      </c>
      <c r="W105">
        <v>3500</v>
      </c>
    </row>
    <row r="106" spans="1:23" ht="15.75" x14ac:dyDescent="0.25">
      <c r="A106">
        <f t="shared" si="1"/>
        <v>102</v>
      </c>
      <c r="B106" s="3" t="s">
        <v>38</v>
      </c>
      <c r="C106" t="s">
        <v>278</v>
      </c>
      <c r="D106" t="s">
        <v>279</v>
      </c>
      <c r="E106" t="s">
        <v>32</v>
      </c>
      <c r="F106" t="s">
        <v>33</v>
      </c>
      <c r="G106" t="s">
        <v>94</v>
      </c>
      <c r="H106" t="s">
        <v>35</v>
      </c>
      <c r="I106" t="s">
        <v>35</v>
      </c>
      <c r="J106" t="s">
        <v>35</v>
      </c>
      <c r="L106">
        <v>14833947</v>
      </c>
      <c r="M106" t="s">
        <v>36</v>
      </c>
      <c r="N106" t="s">
        <v>279</v>
      </c>
      <c r="P106" t="s">
        <v>37</v>
      </c>
      <c r="Q106" t="s">
        <v>32</v>
      </c>
      <c r="R106" t="s">
        <v>33</v>
      </c>
      <c r="S106" t="s">
        <v>33</v>
      </c>
      <c r="T106" t="s">
        <v>35</v>
      </c>
      <c r="U106">
        <v>1</v>
      </c>
      <c r="V106" t="s">
        <v>41</v>
      </c>
      <c r="W106">
        <v>6200</v>
      </c>
    </row>
    <row r="107" spans="1:23" ht="15.75" x14ac:dyDescent="0.25">
      <c r="A107">
        <f t="shared" si="1"/>
        <v>103</v>
      </c>
      <c r="B107" s="3" t="s">
        <v>38</v>
      </c>
      <c r="C107" t="s">
        <v>280</v>
      </c>
      <c r="D107" t="s">
        <v>281</v>
      </c>
      <c r="E107" t="s">
        <v>32</v>
      </c>
      <c r="F107" t="s">
        <v>33</v>
      </c>
      <c r="G107" t="s">
        <v>94</v>
      </c>
      <c r="H107" t="s">
        <v>35</v>
      </c>
      <c r="I107" t="s">
        <v>35</v>
      </c>
      <c r="J107" t="s">
        <v>35</v>
      </c>
      <c r="L107">
        <v>11581569</v>
      </c>
      <c r="M107" t="s">
        <v>36</v>
      </c>
      <c r="N107" t="s">
        <v>281</v>
      </c>
      <c r="P107" t="s">
        <v>37</v>
      </c>
      <c r="Q107" t="s">
        <v>32</v>
      </c>
      <c r="R107" t="s">
        <v>33</v>
      </c>
      <c r="S107" t="s">
        <v>33</v>
      </c>
      <c r="T107" t="s">
        <v>35</v>
      </c>
      <c r="U107">
        <v>1</v>
      </c>
      <c r="V107" t="s">
        <v>41</v>
      </c>
      <c r="W107">
        <v>12500</v>
      </c>
    </row>
    <row r="108" spans="1:23" ht="15.75" x14ac:dyDescent="0.25">
      <c r="A108">
        <f t="shared" si="1"/>
        <v>104</v>
      </c>
      <c r="B108" s="3" t="s">
        <v>38</v>
      </c>
      <c r="C108" t="s">
        <v>282</v>
      </c>
      <c r="D108" t="s">
        <v>283</v>
      </c>
      <c r="E108" t="s">
        <v>58</v>
      </c>
      <c r="F108" t="s">
        <v>59</v>
      </c>
      <c r="G108" t="s">
        <v>60</v>
      </c>
      <c r="H108" t="s">
        <v>35</v>
      </c>
      <c r="I108" t="s">
        <v>35</v>
      </c>
      <c r="J108" t="s">
        <v>35</v>
      </c>
      <c r="L108">
        <v>23761628</v>
      </c>
      <c r="M108" t="s">
        <v>36</v>
      </c>
      <c r="N108" t="s">
        <v>283</v>
      </c>
      <c r="P108" t="s">
        <v>37</v>
      </c>
      <c r="Q108" t="s">
        <v>32</v>
      </c>
      <c r="R108" t="s">
        <v>33</v>
      </c>
      <c r="S108" t="s">
        <v>33</v>
      </c>
      <c r="T108" t="s">
        <v>35</v>
      </c>
      <c r="U108">
        <v>1</v>
      </c>
      <c r="V108" t="s">
        <v>41</v>
      </c>
      <c r="W108">
        <v>10</v>
      </c>
    </row>
    <row r="109" spans="1:23" ht="15.75" x14ac:dyDescent="0.25">
      <c r="A109">
        <f t="shared" si="1"/>
        <v>105</v>
      </c>
      <c r="B109" s="3" t="s">
        <v>38</v>
      </c>
      <c r="C109" t="s">
        <v>284</v>
      </c>
      <c r="D109" t="s">
        <v>285</v>
      </c>
      <c r="E109" t="s">
        <v>58</v>
      </c>
      <c r="F109" t="s">
        <v>59</v>
      </c>
      <c r="G109" t="s">
        <v>60</v>
      </c>
      <c r="H109" t="s">
        <v>35</v>
      </c>
      <c r="I109" t="s">
        <v>35</v>
      </c>
      <c r="J109" t="s">
        <v>35</v>
      </c>
      <c r="L109">
        <v>25499431</v>
      </c>
      <c r="M109" t="s">
        <v>36</v>
      </c>
      <c r="N109" t="s">
        <v>285</v>
      </c>
      <c r="P109" t="s">
        <v>37</v>
      </c>
      <c r="Q109" t="s">
        <v>32</v>
      </c>
      <c r="R109" t="s">
        <v>33</v>
      </c>
      <c r="S109" t="s">
        <v>33</v>
      </c>
      <c r="T109" t="s">
        <v>35</v>
      </c>
      <c r="U109">
        <v>1</v>
      </c>
      <c r="V109" t="s">
        <v>41</v>
      </c>
      <c r="W109">
        <v>40</v>
      </c>
    </row>
    <row r="110" spans="1:23" ht="15.75" x14ac:dyDescent="0.25">
      <c r="A110">
        <f t="shared" si="1"/>
        <v>106</v>
      </c>
      <c r="B110" s="3" t="s">
        <v>38</v>
      </c>
      <c r="C110" t="s">
        <v>286</v>
      </c>
      <c r="D110" t="s">
        <v>287</v>
      </c>
      <c r="E110" t="s">
        <v>58</v>
      </c>
      <c r="F110" t="s">
        <v>59</v>
      </c>
      <c r="G110" t="s">
        <v>60</v>
      </c>
      <c r="H110" t="s">
        <v>35</v>
      </c>
      <c r="I110" t="s">
        <v>35</v>
      </c>
      <c r="J110" t="s">
        <v>35</v>
      </c>
      <c r="L110">
        <v>23630628</v>
      </c>
      <c r="M110" t="s">
        <v>36</v>
      </c>
      <c r="N110" t="s">
        <v>287</v>
      </c>
      <c r="P110" t="s">
        <v>37</v>
      </c>
      <c r="Q110" t="s">
        <v>32</v>
      </c>
      <c r="R110" t="s">
        <v>33</v>
      </c>
      <c r="S110" t="s">
        <v>33</v>
      </c>
      <c r="T110" t="s">
        <v>35</v>
      </c>
      <c r="U110">
        <v>1</v>
      </c>
      <c r="V110" t="s">
        <v>41</v>
      </c>
      <c r="W110">
        <v>10</v>
      </c>
    </row>
    <row r="111" spans="1:23" ht="15.75" x14ac:dyDescent="0.25">
      <c r="A111">
        <f t="shared" si="1"/>
        <v>107</v>
      </c>
      <c r="B111" s="3" t="s">
        <v>38</v>
      </c>
      <c r="C111" t="s">
        <v>288</v>
      </c>
      <c r="D111" t="s">
        <v>289</v>
      </c>
      <c r="E111" t="s">
        <v>58</v>
      </c>
      <c r="F111" t="s">
        <v>59</v>
      </c>
      <c r="G111" t="s">
        <v>60</v>
      </c>
      <c r="H111" t="s">
        <v>35</v>
      </c>
      <c r="I111" t="s">
        <v>35</v>
      </c>
      <c r="J111" t="s">
        <v>35</v>
      </c>
      <c r="L111">
        <v>23630770</v>
      </c>
      <c r="M111" t="s">
        <v>36</v>
      </c>
      <c r="N111" t="s">
        <v>289</v>
      </c>
      <c r="P111" t="s">
        <v>37</v>
      </c>
      <c r="Q111" t="s">
        <v>32</v>
      </c>
      <c r="R111" t="s">
        <v>33</v>
      </c>
      <c r="S111" t="s">
        <v>33</v>
      </c>
      <c r="T111" t="s">
        <v>35</v>
      </c>
      <c r="U111">
        <v>1</v>
      </c>
      <c r="V111" t="s">
        <v>41</v>
      </c>
      <c r="W111">
        <v>15</v>
      </c>
    </row>
    <row r="112" spans="1:23" ht="15.75" x14ac:dyDescent="0.25">
      <c r="A112">
        <f t="shared" si="1"/>
        <v>108</v>
      </c>
      <c r="B112" s="3" t="s">
        <v>38</v>
      </c>
      <c r="C112" t="s">
        <v>290</v>
      </c>
      <c r="D112" t="s">
        <v>291</v>
      </c>
      <c r="E112" t="s">
        <v>58</v>
      </c>
      <c r="F112" t="s">
        <v>59</v>
      </c>
      <c r="G112" t="s">
        <v>60</v>
      </c>
      <c r="H112" t="s">
        <v>35</v>
      </c>
      <c r="I112" t="s">
        <v>35</v>
      </c>
      <c r="J112" t="s">
        <v>35</v>
      </c>
      <c r="L112">
        <v>25503568</v>
      </c>
      <c r="M112" t="s">
        <v>36</v>
      </c>
      <c r="N112" t="s">
        <v>291</v>
      </c>
      <c r="P112" t="s">
        <v>37</v>
      </c>
      <c r="Q112" t="s">
        <v>32</v>
      </c>
      <c r="R112" t="s">
        <v>33</v>
      </c>
      <c r="S112" t="s">
        <v>33</v>
      </c>
      <c r="T112" t="s">
        <v>35</v>
      </c>
      <c r="U112">
        <v>1</v>
      </c>
      <c r="V112" t="s">
        <v>41</v>
      </c>
      <c r="W112">
        <v>15</v>
      </c>
    </row>
    <row r="113" spans="1:23" ht="15.75" x14ac:dyDescent="0.25">
      <c r="A113">
        <f t="shared" si="1"/>
        <v>109</v>
      </c>
      <c r="B113" s="3" t="s">
        <v>38</v>
      </c>
      <c r="C113" t="s">
        <v>292</v>
      </c>
      <c r="D113" t="s">
        <v>293</v>
      </c>
      <c r="E113" t="s">
        <v>58</v>
      </c>
      <c r="F113" t="s">
        <v>59</v>
      </c>
      <c r="G113" t="s">
        <v>60</v>
      </c>
      <c r="H113" t="s">
        <v>35</v>
      </c>
      <c r="I113" t="s">
        <v>35</v>
      </c>
      <c r="J113" t="s">
        <v>35</v>
      </c>
      <c r="L113">
        <v>23633038</v>
      </c>
      <c r="M113" t="s">
        <v>36</v>
      </c>
      <c r="N113" t="s">
        <v>293</v>
      </c>
      <c r="P113" t="s">
        <v>37</v>
      </c>
      <c r="Q113" t="s">
        <v>32</v>
      </c>
      <c r="R113" t="s">
        <v>33</v>
      </c>
      <c r="S113" t="s">
        <v>33</v>
      </c>
      <c r="T113" t="s">
        <v>35</v>
      </c>
      <c r="U113">
        <v>1</v>
      </c>
      <c r="V113" t="s">
        <v>41</v>
      </c>
      <c r="W113">
        <v>50</v>
      </c>
    </row>
    <row r="114" spans="1:23" ht="15.75" x14ac:dyDescent="0.25">
      <c r="A114">
        <f t="shared" si="1"/>
        <v>110</v>
      </c>
      <c r="B114" s="3" t="s">
        <v>38</v>
      </c>
      <c r="C114" t="s">
        <v>294</v>
      </c>
      <c r="D114" t="s">
        <v>295</v>
      </c>
      <c r="E114" t="s">
        <v>58</v>
      </c>
      <c r="F114" t="s">
        <v>59</v>
      </c>
      <c r="G114" t="s">
        <v>60</v>
      </c>
      <c r="H114" t="s">
        <v>35</v>
      </c>
      <c r="I114" t="s">
        <v>35</v>
      </c>
      <c r="J114" t="s">
        <v>35</v>
      </c>
      <c r="L114">
        <v>84056404</v>
      </c>
      <c r="M114" t="s">
        <v>36</v>
      </c>
      <c r="N114" t="s">
        <v>295</v>
      </c>
      <c r="P114" t="s">
        <v>37</v>
      </c>
      <c r="Q114" t="s">
        <v>32</v>
      </c>
      <c r="R114" t="s">
        <v>33</v>
      </c>
      <c r="S114" t="s">
        <v>33</v>
      </c>
      <c r="T114" t="s">
        <v>35</v>
      </c>
      <c r="U114">
        <v>1</v>
      </c>
      <c r="V114" t="s">
        <v>41</v>
      </c>
      <c r="W114">
        <v>10</v>
      </c>
    </row>
    <row r="115" spans="1:23" ht="15.75" x14ac:dyDescent="0.25">
      <c r="A115">
        <f t="shared" si="1"/>
        <v>111</v>
      </c>
      <c r="B115" s="3" t="s">
        <v>38</v>
      </c>
      <c r="C115" t="s">
        <v>296</v>
      </c>
      <c r="D115" t="s">
        <v>297</v>
      </c>
      <c r="E115" t="s">
        <v>58</v>
      </c>
      <c r="F115" t="s">
        <v>59</v>
      </c>
      <c r="G115" t="s">
        <v>60</v>
      </c>
      <c r="H115" t="s">
        <v>35</v>
      </c>
      <c r="I115" t="s">
        <v>35</v>
      </c>
      <c r="J115" t="s">
        <v>35</v>
      </c>
      <c r="L115">
        <v>23760930</v>
      </c>
      <c r="M115" t="s">
        <v>36</v>
      </c>
      <c r="N115" t="s">
        <v>297</v>
      </c>
      <c r="P115" t="s">
        <v>37</v>
      </c>
      <c r="Q115" t="s">
        <v>32</v>
      </c>
      <c r="R115" t="s">
        <v>33</v>
      </c>
      <c r="S115" t="s">
        <v>33</v>
      </c>
      <c r="T115" t="s">
        <v>35</v>
      </c>
      <c r="U115">
        <v>1</v>
      </c>
      <c r="V115" t="s">
        <v>41</v>
      </c>
      <c r="W115">
        <v>10</v>
      </c>
    </row>
    <row r="116" spans="1:23" ht="15.75" x14ac:dyDescent="0.25">
      <c r="A116">
        <f t="shared" si="1"/>
        <v>112</v>
      </c>
      <c r="B116" s="3" t="s">
        <v>38</v>
      </c>
      <c r="C116" t="s">
        <v>298</v>
      </c>
      <c r="D116" t="s">
        <v>299</v>
      </c>
      <c r="E116" t="s">
        <v>58</v>
      </c>
      <c r="F116" t="s">
        <v>59</v>
      </c>
      <c r="G116" t="s">
        <v>60</v>
      </c>
      <c r="H116" t="s">
        <v>35</v>
      </c>
      <c r="I116" t="s">
        <v>35</v>
      </c>
      <c r="J116" t="s">
        <v>35</v>
      </c>
      <c r="L116">
        <v>23754585</v>
      </c>
      <c r="M116" t="s">
        <v>36</v>
      </c>
      <c r="N116" t="s">
        <v>299</v>
      </c>
      <c r="P116" t="s">
        <v>37</v>
      </c>
      <c r="Q116" t="s">
        <v>32</v>
      </c>
      <c r="R116" t="s">
        <v>33</v>
      </c>
      <c r="S116" t="s">
        <v>33</v>
      </c>
      <c r="T116" t="s">
        <v>35</v>
      </c>
      <c r="U116">
        <v>1</v>
      </c>
      <c r="V116" t="s">
        <v>41</v>
      </c>
      <c r="W116">
        <v>25</v>
      </c>
    </row>
    <row r="117" spans="1:23" ht="15.75" x14ac:dyDescent="0.25">
      <c r="A117">
        <f t="shared" si="1"/>
        <v>113</v>
      </c>
      <c r="B117" s="3" t="s">
        <v>38</v>
      </c>
      <c r="C117" t="s">
        <v>300</v>
      </c>
      <c r="D117" t="s">
        <v>301</v>
      </c>
      <c r="E117" t="s">
        <v>58</v>
      </c>
      <c r="F117" t="s">
        <v>59</v>
      </c>
      <c r="G117" t="s">
        <v>60</v>
      </c>
      <c r="H117" t="s">
        <v>35</v>
      </c>
      <c r="I117" t="s">
        <v>35</v>
      </c>
      <c r="J117" t="s">
        <v>35</v>
      </c>
      <c r="L117">
        <v>23760515</v>
      </c>
      <c r="M117" t="s">
        <v>36</v>
      </c>
      <c r="N117" t="s">
        <v>301</v>
      </c>
      <c r="P117" t="s">
        <v>37</v>
      </c>
      <c r="Q117" t="s">
        <v>32</v>
      </c>
      <c r="R117" t="s">
        <v>33</v>
      </c>
      <c r="S117" t="s">
        <v>33</v>
      </c>
      <c r="T117" t="s">
        <v>35</v>
      </c>
      <c r="U117">
        <v>1</v>
      </c>
      <c r="V117" t="s">
        <v>41</v>
      </c>
      <c r="W117">
        <v>40</v>
      </c>
    </row>
    <row r="118" spans="1:23" ht="15.75" x14ac:dyDescent="0.25">
      <c r="A118">
        <f t="shared" si="1"/>
        <v>114</v>
      </c>
      <c r="B118" s="3" t="s">
        <v>38</v>
      </c>
      <c r="C118" t="s">
        <v>302</v>
      </c>
      <c r="D118" t="s">
        <v>303</v>
      </c>
      <c r="E118" t="s">
        <v>58</v>
      </c>
      <c r="F118" t="s">
        <v>59</v>
      </c>
      <c r="G118" t="s">
        <v>60</v>
      </c>
      <c r="H118" t="s">
        <v>35</v>
      </c>
      <c r="I118" t="s">
        <v>35</v>
      </c>
      <c r="J118" t="s">
        <v>35</v>
      </c>
      <c r="L118">
        <v>31352578</v>
      </c>
      <c r="M118" t="s">
        <v>36</v>
      </c>
      <c r="N118" t="s">
        <v>303</v>
      </c>
      <c r="P118" t="s">
        <v>37</v>
      </c>
      <c r="Q118" t="s">
        <v>32</v>
      </c>
      <c r="R118" t="s">
        <v>33</v>
      </c>
      <c r="S118" t="s">
        <v>33</v>
      </c>
      <c r="T118" t="s">
        <v>35</v>
      </c>
      <c r="U118">
        <v>1</v>
      </c>
      <c r="V118" t="s">
        <v>41</v>
      </c>
      <c r="W118">
        <v>40</v>
      </c>
    </row>
    <row r="119" spans="1:23" ht="15.75" x14ac:dyDescent="0.25">
      <c r="A119">
        <f t="shared" si="1"/>
        <v>115</v>
      </c>
      <c r="B119" s="3" t="s">
        <v>38</v>
      </c>
      <c r="C119" t="s">
        <v>304</v>
      </c>
      <c r="D119" t="s">
        <v>305</v>
      </c>
      <c r="E119" t="s">
        <v>58</v>
      </c>
      <c r="F119" t="s">
        <v>59</v>
      </c>
      <c r="G119" t="s">
        <v>60</v>
      </c>
      <c r="H119" t="s">
        <v>35</v>
      </c>
      <c r="I119" t="s">
        <v>35</v>
      </c>
      <c r="J119" t="s">
        <v>35</v>
      </c>
      <c r="L119">
        <v>84055493</v>
      </c>
      <c r="M119" t="s">
        <v>36</v>
      </c>
      <c r="N119" t="s">
        <v>306</v>
      </c>
      <c r="P119" t="s">
        <v>37</v>
      </c>
      <c r="Q119" t="s">
        <v>32</v>
      </c>
      <c r="R119" t="s">
        <v>33</v>
      </c>
      <c r="S119" t="s">
        <v>33</v>
      </c>
      <c r="T119" t="s">
        <v>35</v>
      </c>
      <c r="U119">
        <v>1</v>
      </c>
      <c r="V119" t="s">
        <v>41</v>
      </c>
      <c r="W119">
        <v>15</v>
      </c>
    </row>
    <row r="120" spans="1:23" ht="15.75" x14ac:dyDescent="0.25">
      <c r="A120">
        <f t="shared" si="1"/>
        <v>116</v>
      </c>
      <c r="B120" s="3" t="s">
        <v>38</v>
      </c>
      <c r="C120" t="s">
        <v>307</v>
      </c>
      <c r="D120" t="s">
        <v>308</v>
      </c>
      <c r="E120" t="s">
        <v>58</v>
      </c>
      <c r="F120" t="s">
        <v>59</v>
      </c>
      <c r="G120" t="s">
        <v>60</v>
      </c>
      <c r="H120" t="s">
        <v>35</v>
      </c>
      <c r="I120" t="s">
        <v>35</v>
      </c>
      <c r="J120" t="s">
        <v>35</v>
      </c>
      <c r="L120">
        <v>31352575</v>
      </c>
      <c r="M120" t="s">
        <v>36</v>
      </c>
      <c r="N120" t="s">
        <v>308</v>
      </c>
      <c r="P120" t="s">
        <v>37</v>
      </c>
      <c r="Q120" t="s">
        <v>32</v>
      </c>
      <c r="R120" t="s">
        <v>33</v>
      </c>
      <c r="S120" t="s">
        <v>33</v>
      </c>
      <c r="T120" t="s">
        <v>35</v>
      </c>
      <c r="U120">
        <v>1</v>
      </c>
      <c r="V120" t="s">
        <v>41</v>
      </c>
      <c r="W120">
        <v>10</v>
      </c>
    </row>
    <row r="121" spans="1:23" ht="15.75" x14ac:dyDescent="0.25">
      <c r="A121">
        <f t="shared" si="1"/>
        <v>117</v>
      </c>
      <c r="B121" s="3" t="s">
        <v>38</v>
      </c>
      <c r="C121" t="s">
        <v>309</v>
      </c>
      <c r="D121" t="s">
        <v>310</v>
      </c>
      <c r="E121" t="s">
        <v>58</v>
      </c>
      <c r="F121" t="s">
        <v>59</v>
      </c>
      <c r="G121" t="s">
        <v>60</v>
      </c>
      <c r="H121" t="s">
        <v>35</v>
      </c>
      <c r="I121" t="s">
        <v>35</v>
      </c>
      <c r="J121" t="s">
        <v>35</v>
      </c>
      <c r="L121">
        <v>30744141</v>
      </c>
      <c r="M121" t="s">
        <v>36</v>
      </c>
      <c r="N121" t="s">
        <v>310</v>
      </c>
      <c r="P121" t="s">
        <v>37</v>
      </c>
      <c r="Q121" t="s">
        <v>32</v>
      </c>
      <c r="R121" t="s">
        <v>33</v>
      </c>
      <c r="S121" t="s">
        <v>33</v>
      </c>
      <c r="T121" t="s">
        <v>35</v>
      </c>
      <c r="U121">
        <v>1</v>
      </c>
      <c r="V121" t="s">
        <v>41</v>
      </c>
      <c r="W121">
        <v>10</v>
      </c>
    </row>
    <row r="122" spans="1:23" ht="15.75" x14ac:dyDescent="0.25">
      <c r="A122">
        <f t="shared" si="1"/>
        <v>118</v>
      </c>
      <c r="B122" s="3" t="s">
        <v>38</v>
      </c>
      <c r="C122" t="s">
        <v>311</v>
      </c>
      <c r="D122" t="s">
        <v>163</v>
      </c>
      <c r="E122" t="s">
        <v>32</v>
      </c>
      <c r="F122" t="s">
        <v>33</v>
      </c>
      <c r="G122" t="s">
        <v>115</v>
      </c>
      <c r="H122" t="s">
        <v>35</v>
      </c>
      <c r="I122" t="s">
        <v>35</v>
      </c>
      <c r="J122" t="s">
        <v>35</v>
      </c>
      <c r="L122">
        <v>31367677</v>
      </c>
      <c r="M122" t="s">
        <v>36</v>
      </c>
      <c r="N122" t="s">
        <v>163</v>
      </c>
      <c r="P122" t="s">
        <v>37</v>
      </c>
      <c r="Q122" t="s">
        <v>32</v>
      </c>
      <c r="R122" t="s">
        <v>33</v>
      </c>
      <c r="S122" t="s">
        <v>33</v>
      </c>
      <c r="T122" t="s">
        <v>35</v>
      </c>
      <c r="U122">
        <v>1</v>
      </c>
      <c r="V122" t="s">
        <v>41</v>
      </c>
      <c r="W122">
        <v>50</v>
      </c>
    </row>
    <row r="123" spans="1:23" ht="15.75" x14ac:dyDescent="0.25">
      <c r="A123">
        <f t="shared" si="1"/>
        <v>119</v>
      </c>
      <c r="B123" s="3" t="s">
        <v>38</v>
      </c>
      <c r="C123" t="s">
        <v>313</v>
      </c>
      <c r="D123" t="s">
        <v>314</v>
      </c>
      <c r="E123" t="s">
        <v>32</v>
      </c>
      <c r="F123" t="s">
        <v>33</v>
      </c>
      <c r="G123" t="s">
        <v>94</v>
      </c>
      <c r="H123" t="s">
        <v>35</v>
      </c>
      <c r="I123" t="s">
        <v>35</v>
      </c>
      <c r="J123" t="s">
        <v>35</v>
      </c>
      <c r="L123">
        <v>31363794</v>
      </c>
      <c r="M123" t="s">
        <v>36</v>
      </c>
      <c r="N123" t="s">
        <v>314</v>
      </c>
      <c r="P123" t="s">
        <v>37</v>
      </c>
      <c r="Q123" t="s">
        <v>32</v>
      </c>
      <c r="R123" t="s">
        <v>33</v>
      </c>
      <c r="S123" t="s">
        <v>33</v>
      </c>
      <c r="T123" t="s">
        <v>35</v>
      </c>
      <c r="U123">
        <v>1</v>
      </c>
      <c r="V123" t="s">
        <v>41</v>
      </c>
      <c r="W123">
        <v>30</v>
      </c>
    </row>
    <row r="124" spans="1:23" ht="15.75" x14ac:dyDescent="0.25">
      <c r="A124">
        <f t="shared" si="1"/>
        <v>120</v>
      </c>
      <c r="B124" s="3" t="s">
        <v>38</v>
      </c>
      <c r="C124" s="5" t="s">
        <v>361</v>
      </c>
      <c r="D124" t="s">
        <v>315</v>
      </c>
      <c r="E124" t="s">
        <v>32</v>
      </c>
      <c r="F124" t="s">
        <v>33</v>
      </c>
      <c r="G124" t="s">
        <v>94</v>
      </c>
      <c r="H124" t="s">
        <v>35</v>
      </c>
      <c r="I124" t="s">
        <v>35</v>
      </c>
      <c r="J124" t="s">
        <v>35</v>
      </c>
      <c r="L124">
        <v>31363793</v>
      </c>
      <c r="M124" t="s">
        <v>36</v>
      </c>
      <c r="N124" t="s">
        <v>315</v>
      </c>
      <c r="P124" t="s">
        <v>37</v>
      </c>
      <c r="Q124" t="s">
        <v>32</v>
      </c>
      <c r="R124" t="s">
        <v>33</v>
      </c>
      <c r="S124" t="s">
        <v>33</v>
      </c>
      <c r="T124" t="s">
        <v>35</v>
      </c>
      <c r="U124">
        <v>1</v>
      </c>
      <c r="V124" t="s">
        <v>41</v>
      </c>
      <c r="W124">
        <v>40</v>
      </c>
    </row>
    <row r="125" spans="1:23" ht="15.75" x14ac:dyDescent="0.25">
      <c r="A125">
        <f t="shared" si="1"/>
        <v>121</v>
      </c>
      <c r="B125" s="3" t="s">
        <v>38</v>
      </c>
      <c r="C125" t="s">
        <v>316</v>
      </c>
      <c r="D125" t="s">
        <v>317</v>
      </c>
      <c r="E125" t="s">
        <v>58</v>
      </c>
      <c r="F125" t="s">
        <v>59</v>
      </c>
      <c r="G125" t="s">
        <v>60</v>
      </c>
      <c r="H125" t="s">
        <v>35</v>
      </c>
      <c r="I125" t="s">
        <v>35</v>
      </c>
      <c r="J125" t="s">
        <v>35</v>
      </c>
      <c r="L125">
        <v>31352581</v>
      </c>
      <c r="M125" t="s">
        <v>36</v>
      </c>
      <c r="N125" t="s">
        <v>317</v>
      </c>
      <c r="P125" t="s">
        <v>37</v>
      </c>
      <c r="Q125" t="s">
        <v>32</v>
      </c>
      <c r="R125" t="s">
        <v>33</v>
      </c>
      <c r="S125" t="s">
        <v>33</v>
      </c>
      <c r="T125" t="s">
        <v>35</v>
      </c>
      <c r="U125">
        <v>1</v>
      </c>
      <c r="V125" t="s">
        <v>41</v>
      </c>
      <c r="W125">
        <v>10</v>
      </c>
    </row>
    <row r="126" spans="1:23" ht="15.75" x14ac:dyDescent="0.25">
      <c r="A126">
        <f t="shared" si="1"/>
        <v>122</v>
      </c>
      <c r="B126" s="3" t="s">
        <v>38</v>
      </c>
      <c r="C126" t="s">
        <v>318</v>
      </c>
      <c r="D126" t="s">
        <v>319</v>
      </c>
      <c r="E126" t="s">
        <v>58</v>
      </c>
      <c r="F126" t="s">
        <v>59</v>
      </c>
      <c r="G126" t="s">
        <v>60</v>
      </c>
      <c r="H126" t="s">
        <v>35</v>
      </c>
      <c r="I126" t="s">
        <v>35</v>
      </c>
      <c r="J126" t="s">
        <v>35</v>
      </c>
      <c r="L126">
        <v>31352563</v>
      </c>
      <c r="M126" t="s">
        <v>36</v>
      </c>
      <c r="N126" t="s">
        <v>319</v>
      </c>
      <c r="P126" t="s">
        <v>37</v>
      </c>
      <c r="Q126" t="s">
        <v>32</v>
      </c>
      <c r="R126" t="s">
        <v>33</v>
      </c>
      <c r="S126" t="s">
        <v>33</v>
      </c>
      <c r="T126" t="s">
        <v>35</v>
      </c>
      <c r="U126">
        <v>1</v>
      </c>
      <c r="V126" t="s">
        <v>41</v>
      </c>
      <c r="W126">
        <v>10</v>
      </c>
    </row>
    <row r="127" spans="1:23" ht="15.75" x14ac:dyDescent="0.25">
      <c r="A127">
        <f t="shared" si="1"/>
        <v>123</v>
      </c>
      <c r="B127" s="3" t="s">
        <v>38</v>
      </c>
      <c r="C127" t="s">
        <v>320</v>
      </c>
      <c r="D127" t="s">
        <v>321</v>
      </c>
      <c r="E127" t="s">
        <v>58</v>
      </c>
      <c r="F127" t="s">
        <v>59</v>
      </c>
      <c r="G127" t="s">
        <v>66</v>
      </c>
      <c r="H127" t="s">
        <v>35</v>
      </c>
      <c r="I127" t="s">
        <v>35</v>
      </c>
      <c r="J127" t="s">
        <v>35</v>
      </c>
      <c r="L127">
        <v>93147426</v>
      </c>
      <c r="M127" t="s">
        <v>36</v>
      </c>
      <c r="N127" t="s">
        <v>321</v>
      </c>
      <c r="P127" t="s">
        <v>37</v>
      </c>
      <c r="Q127" t="s">
        <v>32</v>
      </c>
      <c r="R127" t="s">
        <v>33</v>
      </c>
      <c r="S127" t="s">
        <v>33</v>
      </c>
      <c r="T127" t="s">
        <v>35</v>
      </c>
      <c r="U127">
        <v>1</v>
      </c>
      <c r="V127" t="s">
        <v>41</v>
      </c>
      <c r="W127">
        <v>5100</v>
      </c>
    </row>
    <row r="128" spans="1:23" ht="15.75" x14ac:dyDescent="0.25">
      <c r="A128">
        <f t="shared" si="1"/>
        <v>124</v>
      </c>
      <c r="B128" s="3" t="s">
        <v>38</v>
      </c>
      <c r="C128" t="s">
        <v>322</v>
      </c>
      <c r="D128" t="s">
        <v>323</v>
      </c>
      <c r="E128" t="s">
        <v>58</v>
      </c>
      <c r="F128" t="s">
        <v>59</v>
      </c>
      <c r="G128" t="s">
        <v>66</v>
      </c>
      <c r="H128" t="s">
        <v>35</v>
      </c>
      <c r="I128" t="s">
        <v>35</v>
      </c>
      <c r="J128" t="s">
        <v>35</v>
      </c>
      <c r="L128">
        <v>31612429</v>
      </c>
      <c r="M128" t="s">
        <v>36</v>
      </c>
      <c r="N128" t="s">
        <v>323</v>
      </c>
      <c r="P128" t="s">
        <v>37</v>
      </c>
      <c r="Q128" t="s">
        <v>32</v>
      </c>
      <c r="R128" t="s">
        <v>33</v>
      </c>
      <c r="S128" t="s">
        <v>33</v>
      </c>
      <c r="T128" t="s">
        <v>35</v>
      </c>
      <c r="U128">
        <v>1</v>
      </c>
      <c r="V128" t="s">
        <v>41</v>
      </c>
      <c r="W128">
        <v>20</v>
      </c>
    </row>
    <row r="129" spans="1:23" ht="15.75" x14ac:dyDescent="0.25">
      <c r="A129">
        <f t="shared" si="1"/>
        <v>125</v>
      </c>
      <c r="B129" s="3" t="s">
        <v>38</v>
      </c>
      <c r="C129" t="s">
        <v>324</v>
      </c>
      <c r="D129" s="5" t="s">
        <v>325</v>
      </c>
      <c r="E129" t="s">
        <v>32</v>
      </c>
      <c r="F129" t="s">
        <v>33</v>
      </c>
      <c r="G129" t="s">
        <v>133</v>
      </c>
      <c r="H129" t="s">
        <v>35</v>
      </c>
      <c r="I129" t="s">
        <v>35</v>
      </c>
      <c r="J129" t="s">
        <v>35</v>
      </c>
      <c r="L129">
        <v>96611539</v>
      </c>
      <c r="M129" t="s">
        <v>36</v>
      </c>
      <c r="N129" t="s">
        <v>325</v>
      </c>
      <c r="P129" t="s">
        <v>37</v>
      </c>
      <c r="Q129" t="s">
        <v>32</v>
      </c>
      <c r="R129" t="s">
        <v>33</v>
      </c>
      <c r="S129" t="s">
        <v>33</v>
      </c>
      <c r="T129" t="s">
        <v>35</v>
      </c>
      <c r="U129">
        <v>1</v>
      </c>
      <c r="V129" t="s">
        <v>326</v>
      </c>
      <c r="W129">
        <v>90000</v>
      </c>
    </row>
    <row r="130" spans="1:23" ht="15.75" x14ac:dyDescent="0.25">
      <c r="A130">
        <f t="shared" si="1"/>
        <v>126</v>
      </c>
      <c r="B130" s="3" t="s">
        <v>38</v>
      </c>
      <c r="C130" t="s">
        <v>327</v>
      </c>
      <c r="D130" s="5" t="s">
        <v>328</v>
      </c>
      <c r="E130" t="s">
        <v>32</v>
      </c>
      <c r="F130" t="s">
        <v>33</v>
      </c>
      <c r="G130" t="s">
        <v>133</v>
      </c>
      <c r="H130" t="s">
        <v>35</v>
      </c>
      <c r="I130" t="s">
        <v>35</v>
      </c>
      <c r="J130" t="s">
        <v>35</v>
      </c>
      <c r="L130">
        <v>96611540</v>
      </c>
      <c r="M130" t="s">
        <v>36</v>
      </c>
      <c r="N130" t="s">
        <v>329</v>
      </c>
      <c r="P130" t="s">
        <v>37</v>
      </c>
      <c r="Q130" t="s">
        <v>32</v>
      </c>
      <c r="R130" t="s">
        <v>33</v>
      </c>
      <c r="S130" t="s">
        <v>33</v>
      </c>
      <c r="T130" t="s">
        <v>35</v>
      </c>
      <c r="U130">
        <v>1</v>
      </c>
      <c r="V130" t="s">
        <v>326</v>
      </c>
      <c r="W130">
        <v>180000</v>
      </c>
    </row>
    <row r="131" spans="1:23" ht="15.75" x14ac:dyDescent="0.25">
      <c r="A131">
        <f t="shared" si="1"/>
        <v>127</v>
      </c>
      <c r="B131" s="3" t="s">
        <v>38</v>
      </c>
      <c r="C131" t="s">
        <v>356</v>
      </c>
      <c r="D131" s="5" t="s">
        <v>357</v>
      </c>
      <c r="E131" t="s">
        <v>32</v>
      </c>
      <c r="F131" t="s">
        <v>33</v>
      </c>
      <c r="G131" t="s">
        <v>34</v>
      </c>
      <c r="H131" t="s">
        <v>35</v>
      </c>
      <c r="I131" t="s">
        <v>35</v>
      </c>
      <c r="J131" t="s">
        <v>35</v>
      </c>
      <c r="L131">
        <v>71865619</v>
      </c>
      <c r="M131" t="s">
        <v>36</v>
      </c>
      <c r="N131" t="s">
        <v>359</v>
      </c>
      <c r="P131" t="s">
        <v>37</v>
      </c>
      <c r="Q131" t="s">
        <v>32</v>
      </c>
      <c r="R131" t="s">
        <v>33</v>
      </c>
      <c r="S131" t="s">
        <v>358</v>
      </c>
      <c r="T131" t="s">
        <v>35</v>
      </c>
      <c r="U131">
        <v>1</v>
      </c>
      <c r="V131" t="s">
        <v>41</v>
      </c>
      <c r="W131">
        <v>5500</v>
      </c>
    </row>
    <row r="132" spans="1:23" ht="15.75" x14ac:dyDescent="0.25">
      <c r="A132">
        <f t="shared" si="1"/>
        <v>128</v>
      </c>
      <c r="B132" s="3" t="s">
        <v>337</v>
      </c>
      <c r="C132" t="s">
        <v>332</v>
      </c>
      <c r="D132" s="5" t="s">
        <v>333</v>
      </c>
      <c r="E132" t="s">
        <v>32</v>
      </c>
      <c r="F132" t="s">
        <v>33</v>
      </c>
      <c r="G132" t="s">
        <v>33</v>
      </c>
      <c r="H132" t="s">
        <v>35</v>
      </c>
      <c r="I132" t="s">
        <v>35</v>
      </c>
      <c r="J132" t="s">
        <v>35</v>
      </c>
      <c r="L132" s="5">
        <v>3199019</v>
      </c>
      <c r="M132" t="s">
        <v>36</v>
      </c>
      <c r="N132" t="s">
        <v>334</v>
      </c>
      <c r="P132" t="s">
        <v>336</v>
      </c>
      <c r="Q132" t="s">
        <v>32</v>
      </c>
      <c r="R132" t="s">
        <v>33</v>
      </c>
      <c r="S132" t="s">
        <v>33</v>
      </c>
      <c r="T132" t="s">
        <v>35</v>
      </c>
      <c r="U132">
        <v>1</v>
      </c>
      <c r="V132" t="s">
        <v>335</v>
      </c>
      <c r="W132">
        <v>55000</v>
      </c>
    </row>
    <row r="133" spans="1:23" ht="15.75" x14ac:dyDescent="0.25">
      <c r="A133">
        <f t="shared" si="1"/>
        <v>129</v>
      </c>
      <c r="B133" s="3" t="s">
        <v>338</v>
      </c>
      <c r="C133" t="s">
        <v>339</v>
      </c>
      <c r="D133" t="s">
        <v>338</v>
      </c>
      <c r="E133" t="s">
        <v>58</v>
      </c>
      <c r="F133" t="s">
        <v>59</v>
      </c>
      <c r="G133" t="s">
        <v>86</v>
      </c>
      <c r="H133" t="s">
        <v>35</v>
      </c>
      <c r="I133" t="s">
        <v>35</v>
      </c>
      <c r="J133" t="s">
        <v>35</v>
      </c>
      <c r="L133">
        <v>30005656</v>
      </c>
      <c r="M133" t="s">
        <v>36</v>
      </c>
      <c r="N133" t="s">
        <v>338</v>
      </c>
      <c r="P133" t="s">
        <v>340</v>
      </c>
      <c r="Q133" t="s">
        <v>58</v>
      </c>
      <c r="R133" t="s">
        <v>59</v>
      </c>
      <c r="S133" t="s">
        <v>86</v>
      </c>
      <c r="T133" t="s">
        <v>35</v>
      </c>
      <c r="U133">
        <v>1</v>
      </c>
      <c r="V133" t="s">
        <v>41</v>
      </c>
      <c r="W133">
        <v>11000</v>
      </c>
    </row>
    <row r="134" spans="1:23" ht="15.75" x14ac:dyDescent="0.25">
      <c r="A134">
        <f t="shared" ref="A134:A141" si="2">A133+1</f>
        <v>130</v>
      </c>
      <c r="B134" s="3" t="s">
        <v>341</v>
      </c>
      <c r="C134" s="6" t="s">
        <v>342</v>
      </c>
      <c r="D134" t="s">
        <v>341</v>
      </c>
      <c r="E134" t="s">
        <v>32</v>
      </c>
      <c r="F134" t="s">
        <v>33</v>
      </c>
      <c r="G134" t="s">
        <v>94</v>
      </c>
      <c r="H134" t="s">
        <v>35</v>
      </c>
      <c r="I134" t="s">
        <v>35</v>
      </c>
      <c r="J134" t="s">
        <v>35</v>
      </c>
      <c r="L134">
        <v>50432607</v>
      </c>
      <c r="M134" t="s">
        <v>36</v>
      </c>
      <c r="N134" t="s">
        <v>341</v>
      </c>
      <c r="P134" t="s">
        <v>343</v>
      </c>
      <c r="Q134" t="s">
        <v>32</v>
      </c>
      <c r="R134" t="s">
        <v>33</v>
      </c>
      <c r="S134" t="s">
        <v>94</v>
      </c>
      <c r="T134" t="s">
        <v>35</v>
      </c>
      <c r="U134">
        <v>1</v>
      </c>
      <c r="V134" t="s">
        <v>41</v>
      </c>
      <c r="W134">
        <v>7700</v>
      </c>
    </row>
    <row r="135" spans="1:23" ht="15.75" x14ac:dyDescent="0.25">
      <c r="A135">
        <f t="shared" si="2"/>
        <v>131</v>
      </c>
      <c r="B135" s="3" t="s">
        <v>341</v>
      </c>
      <c r="C135" t="s">
        <v>344</v>
      </c>
      <c r="D135" t="s">
        <v>345</v>
      </c>
      <c r="E135" t="s">
        <v>58</v>
      </c>
      <c r="F135" t="s">
        <v>59</v>
      </c>
      <c r="G135" t="s">
        <v>60</v>
      </c>
      <c r="H135" t="s">
        <v>35</v>
      </c>
      <c r="I135" t="s">
        <v>35</v>
      </c>
      <c r="J135" t="s">
        <v>35</v>
      </c>
      <c r="L135">
        <v>19035142</v>
      </c>
      <c r="M135" t="s">
        <v>36</v>
      </c>
      <c r="N135" t="s">
        <v>345</v>
      </c>
      <c r="P135" t="s">
        <v>343</v>
      </c>
      <c r="Q135" t="s">
        <v>32</v>
      </c>
      <c r="R135" t="s">
        <v>33</v>
      </c>
      <c r="S135" t="s">
        <v>94</v>
      </c>
      <c r="T135" t="s">
        <v>35</v>
      </c>
      <c r="U135">
        <v>1</v>
      </c>
      <c r="V135" t="s">
        <v>41</v>
      </c>
      <c r="W135">
        <v>1000</v>
      </c>
    </row>
    <row r="136" spans="1:23" ht="15.75" x14ac:dyDescent="0.25">
      <c r="A136">
        <f t="shared" si="2"/>
        <v>132</v>
      </c>
      <c r="B136" s="3" t="s">
        <v>341</v>
      </c>
      <c r="C136" t="s">
        <v>346</v>
      </c>
      <c r="D136" t="s">
        <v>347</v>
      </c>
      <c r="E136" t="s">
        <v>58</v>
      </c>
      <c r="F136" t="s">
        <v>59</v>
      </c>
      <c r="G136" t="s">
        <v>60</v>
      </c>
      <c r="H136" t="s">
        <v>35</v>
      </c>
      <c r="I136" t="s">
        <v>35</v>
      </c>
      <c r="J136" t="s">
        <v>35</v>
      </c>
      <c r="L136">
        <v>50432599</v>
      </c>
      <c r="M136" t="s">
        <v>36</v>
      </c>
      <c r="N136" t="s">
        <v>347</v>
      </c>
      <c r="P136" t="s">
        <v>343</v>
      </c>
      <c r="Q136" t="s">
        <v>32</v>
      </c>
      <c r="R136" t="s">
        <v>33</v>
      </c>
      <c r="S136" t="s">
        <v>94</v>
      </c>
      <c r="T136" t="s">
        <v>35</v>
      </c>
      <c r="U136">
        <v>1</v>
      </c>
      <c r="V136" t="s">
        <v>41</v>
      </c>
      <c r="W136">
        <v>100</v>
      </c>
    </row>
    <row r="137" spans="1:23" ht="15.75" x14ac:dyDescent="0.25">
      <c r="A137">
        <f t="shared" si="2"/>
        <v>133</v>
      </c>
      <c r="B137" s="3" t="s">
        <v>348</v>
      </c>
      <c r="C137" t="s">
        <v>349</v>
      </c>
      <c r="D137" t="s">
        <v>348</v>
      </c>
      <c r="E137" t="s">
        <v>32</v>
      </c>
      <c r="F137" t="s">
        <v>33</v>
      </c>
      <c r="G137" t="s">
        <v>106</v>
      </c>
      <c r="H137" t="s">
        <v>35</v>
      </c>
      <c r="I137" t="s">
        <v>35</v>
      </c>
      <c r="J137" t="s">
        <v>35</v>
      </c>
      <c r="L137">
        <v>50432605</v>
      </c>
      <c r="M137" t="s">
        <v>36</v>
      </c>
      <c r="N137" t="s">
        <v>348</v>
      </c>
      <c r="P137" t="s">
        <v>350</v>
      </c>
      <c r="Q137" t="s">
        <v>32</v>
      </c>
      <c r="R137" t="s">
        <v>33</v>
      </c>
      <c r="S137" t="s">
        <v>106</v>
      </c>
      <c r="T137" t="s">
        <v>35</v>
      </c>
      <c r="U137">
        <v>1</v>
      </c>
      <c r="V137" t="s">
        <v>41</v>
      </c>
      <c r="W137">
        <v>8800</v>
      </c>
    </row>
    <row r="138" spans="1:23" ht="15.75" x14ac:dyDescent="0.25">
      <c r="A138">
        <f t="shared" si="2"/>
        <v>134</v>
      </c>
      <c r="B138" s="3" t="s">
        <v>348</v>
      </c>
      <c r="C138" t="s">
        <v>351</v>
      </c>
      <c r="D138" t="s">
        <v>352</v>
      </c>
      <c r="E138" t="s">
        <v>32</v>
      </c>
      <c r="F138" t="s">
        <v>33</v>
      </c>
      <c r="G138" t="s">
        <v>106</v>
      </c>
      <c r="H138" t="s">
        <v>35</v>
      </c>
      <c r="I138" t="s">
        <v>35</v>
      </c>
      <c r="J138" t="s">
        <v>35</v>
      </c>
      <c r="L138">
        <v>6755592</v>
      </c>
      <c r="M138" t="s">
        <v>36</v>
      </c>
      <c r="N138" t="s">
        <v>353</v>
      </c>
      <c r="P138" t="s">
        <v>350</v>
      </c>
      <c r="Q138" t="s">
        <v>32</v>
      </c>
      <c r="R138" t="s">
        <v>33</v>
      </c>
      <c r="S138" t="s">
        <v>106</v>
      </c>
      <c r="T138" t="s">
        <v>35</v>
      </c>
      <c r="U138">
        <v>1</v>
      </c>
      <c r="V138" t="s">
        <v>41</v>
      </c>
      <c r="W138">
        <v>2600</v>
      </c>
    </row>
    <row r="139" spans="1:23" ht="15.75" x14ac:dyDescent="0.25">
      <c r="A139">
        <f t="shared" si="2"/>
        <v>135</v>
      </c>
      <c r="B139" s="3" t="s">
        <v>354</v>
      </c>
      <c r="C139" t="s">
        <v>330</v>
      </c>
      <c r="D139" t="s">
        <v>331</v>
      </c>
      <c r="E139" t="s">
        <v>58</v>
      </c>
      <c r="F139" t="s">
        <v>59</v>
      </c>
      <c r="G139" t="s">
        <v>66</v>
      </c>
      <c r="H139" t="s">
        <v>35</v>
      </c>
      <c r="I139">
        <v>21</v>
      </c>
      <c r="J139" t="s">
        <v>35</v>
      </c>
      <c r="L139" s="5">
        <v>95836383</v>
      </c>
      <c r="M139" t="s">
        <v>36</v>
      </c>
      <c r="N139" t="s">
        <v>331</v>
      </c>
      <c r="P139" t="s">
        <v>355</v>
      </c>
      <c r="Q139" t="s">
        <v>58</v>
      </c>
      <c r="R139" t="s">
        <v>59</v>
      </c>
      <c r="S139" t="s">
        <v>66</v>
      </c>
      <c r="U139">
        <v>1</v>
      </c>
      <c r="V139" t="s">
        <v>41</v>
      </c>
      <c r="W139">
        <v>8000</v>
      </c>
    </row>
    <row r="140" spans="1:23" ht="15.75" x14ac:dyDescent="0.25">
      <c r="A140">
        <f t="shared" si="2"/>
        <v>136</v>
      </c>
      <c r="B140" s="9" t="s">
        <v>38</v>
      </c>
      <c r="C140" s="5" t="s">
        <v>363</v>
      </c>
      <c r="D140" s="5" t="s">
        <v>364</v>
      </c>
      <c r="E140" s="5" t="s">
        <v>32</v>
      </c>
      <c r="F140" s="5" t="s">
        <v>33</v>
      </c>
      <c r="G140" s="5" t="s">
        <v>133</v>
      </c>
      <c r="H140" s="5" t="s">
        <v>35</v>
      </c>
      <c r="I140" s="5" t="s">
        <v>35</v>
      </c>
      <c r="J140" s="5" t="s">
        <v>35</v>
      </c>
      <c r="K140" s="5" t="s">
        <v>35</v>
      </c>
      <c r="L140" s="5">
        <v>61307199</v>
      </c>
      <c r="M140" s="5" t="s">
        <v>36</v>
      </c>
      <c r="N140" s="5" t="s">
        <v>365</v>
      </c>
      <c r="O140" s="5"/>
      <c r="P140" s="5" t="s">
        <v>37</v>
      </c>
      <c r="Q140" s="5" t="s">
        <v>32</v>
      </c>
      <c r="R140" s="5" t="s">
        <v>33</v>
      </c>
      <c r="S140" s="5" t="s">
        <v>33</v>
      </c>
      <c r="T140" s="5" t="s">
        <v>35</v>
      </c>
      <c r="U140" s="5">
        <v>1</v>
      </c>
      <c r="V140" s="5" t="s">
        <v>41</v>
      </c>
      <c r="W140" s="5">
        <v>3000</v>
      </c>
    </row>
    <row r="141" spans="1:23" ht="15.75" x14ac:dyDescent="0.25">
      <c r="A141">
        <f t="shared" si="2"/>
        <v>137</v>
      </c>
      <c r="B141" s="9" t="s">
        <v>38</v>
      </c>
      <c r="C141" s="5" t="s">
        <v>366</v>
      </c>
      <c r="D141" s="5" t="s">
        <v>367</v>
      </c>
      <c r="E141" s="5" t="s">
        <v>58</v>
      </c>
      <c r="F141" s="5" t="s">
        <v>59</v>
      </c>
      <c r="G141" s="5" t="s">
        <v>75</v>
      </c>
      <c r="H141" s="5" t="s">
        <v>35</v>
      </c>
      <c r="I141" s="5" t="s">
        <v>35</v>
      </c>
      <c r="J141" s="5" t="s">
        <v>35</v>
      </c>
      <c r="K141" s="5" t="s">
        <v>35</v>
      </c>
      <c r="L141" s="5">
        <v>61309106</v>
      </c>
      <c r="M141" s="5" t="s">
        <v>36</v>
      </c>
      <c r="N141" s="5" t="s">
        <v>368</v>
      </c>
      <c r="O141" s="5"/>
      <c r="P141" s="5" t="s">
        <v>37</v>
      </c>
      <c r="Q141" s="5" t="s">
        <v>32</v>
      </c>
      <c r="R141" s="5" t="s">
        <v>33</v>
      </c>
      <c r="S141" s="5" t="s">
        <v>33</v>
      </c>
      <c r="T141" s="5" t="s">
        <v>35</v>
      </c>
      <c r="U141" s="5">
        <v>1</v>
      </c>
      <c r="V141" s="5" t="s">
        <v>41</v>
      </c>
      <c r="W141" s="5">
        <v>1000</v>
      </c>
    </row>
    <row r="143" spans="1:23" x14ac:dyDescent="0.25">
      <c r="V143" t="s">
        <v>373</v>
      </c>
      <c r="W143">
        <f>SUM(W5:W141)</f>
        <v>865994</v>
      </c>
    </row>
    <row r="147" spans="21:23" x14ac:dyDescent="0.25">
      <c r="U147" t="s">
        <v>41</v>
      </c>
      <c r="W147">
        <f>W143-W148-W149-W150</f>
        <v>593794</v>
      </c>
    </row>
    <row r="148" spans="21:23" x14ac:dyDescent="0.25">
      <c r="U148" t="s">
        <v>156</v>
      </c>
      <c r="W148">
        <f>W77+W55</f>
        <v>1200</v>
      </c>
    </row>
    <row r="149" spans="21:23" x14ac:dyDescent="0.25">
      <c r="U149" t="s">
        <v>159</v>
      </c>
      <c r="W149">
        <f>W56</f>
        <v>1000</v>
      </c>
    </row>
    <row r="150" spans="21:23" x14ac:dyDescent="0.25">
      <c r="U150" t="s">
        <v>326</v>
      </c>
      <c r="W150">
        <f>W130+W129</f>
        <v>270000</v>
      </c>
    </row>
  </sheetData>
  <mergeCells count="31">
    <mergeCell ref="AD1:AD3"/>
    <mergeCell ref="AE1:AE3"/>
    <mergeCell ref="AF1:AF3"/>
    <mergeCell ref="T1:T3"/>
    <mergeCell ref="U1:U3"/>
    <mergeCell ref="AC1:AC3"/>
    <mergeCell ref="Z1:Z3"/>
    <mergeCell ref="AB1:AB3"/>
    <mergeCell ref="W1:W3"/>
    <mergeCell ref="X1:X3"/>
    <mergeCell ref="Y1:Y3"/>
    <mergeCell ref="AA1:AA3"/>
    <mergeCell ref="N1:N3"/>
    <mergeCell ref="O1:O3"/>
    <mergeCell ref="M1:M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P1:P3"/>
    <mergeCell ref="Q1:Q3"/>
    <mergeCell ref="R1:R3"/>
    <mergeCell ref="S1:S3"/>
    <mergeCell ref="V1:V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mgdula</cp:lastModifiedBy>
  <dcterms:created xsi:type="dcterms:W3CDTF">2014-09-03T10:04:31Z</dcterms:created>
  <dcterms:modified xsi:type="dcterms:W3CDTF">2015-08-27T08:35:54Z</dcterms:modified>
</cp:coreProperties>
</file>